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20730" windowHeight="11760"/>
  </bookViews>
  <sheets>
    <sheet name="КПК1417363" sheetId="4" r:id="rId1"/>
  </sheets>
  <definedNames>
    <definedName name="_xlnm.Print_Area" localSheetId="0">КПК1417363!$A$1:$BN$83</definedName>
  </definedNames>
  <calcPr calcId="144525" refMode="R1C1"/>
</workbook>
</file>

<file path=xl/calcChain.xml><?xml version="1.0" encoding="utf-8"?>
<calcChain xmlns="http://schemas.openxmlformats.org/spreadsheetml/2006/main">
  <c r="AC50" i="4" l="1"/>
  <c r="AK50" i="4"/>
  <c r="U22" i="4" l="1"/>
  <c r="AS49" i="4"/>
  <c r="AS50" i="4" s="1"/>
  <c r="AJ58" i="4"/>
  <c r="AJ59" i="4" s="1"/>
  <c r="BP52" i="4"/>
  <c r="BO53" i="4"/>
  <c r="BE67" i="4"/>
  <c r="BO73" i="4"/>
  <c r="BP22" i="4" l="1"/>
  <c r="BP66" i="4" l="1"/>
  <c r="BE71" i="4"/>
  <c r="BE66" i="4"/>
  <c r="AB58" i="4"/>
  <c r="BO50" i="4"/>
  <c r="AR58" i="4" l="1"/>
  <c r="AB59" i="4"/>
  <c r="AR59" i="4" s="1"/>
</calcChain>
</file>

<file path=xl/sharedStrings.xml><?xml version="1.0" encoding="utf-8"?>
<sst xmlns="http://schemas.openxmlformats.org/spreadsheetml/2006/main" count="131" uniqueCount="95">
  <si>
    <t>ЗАТВЕРДЖЕНО</t>
  </si>
  <si>
    <t>Джерело інформації</t>
  </si>
  <si>
    <t>Одиниця виміру</t>
  </si>
  <si>
    <t>ПОГОДЖЕНО:</t>
  </si>
  <si>
    <t>2.</t>
  </si>
  <si>
    <t>npp</t>
  </si>
  <si>
    <t>name</t>
  </si>
  <si>
    <t>pz2</t>
  </si>
  <si>
    <t>ps2</t>
  </si>
  <si>
    <t>formula=RC[-16]+RC[-8]</t>
  </si>
  <si>
    <t>p4.7</t>
  </si>
  <si>
    <t>p4.8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</si>
  <si>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</si>
  <si>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</si>
  <si>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</si>
  <si>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</si>
  <si>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</si>
  <si>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</si>
  <si>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</si>
  <si>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</si>
  <si>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</si>
  <si>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</si>
  <si>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</si>
  <si>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</si>
  <si>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</si>
  <si>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</si>
  <si>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</si>
  <si>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</si>
  <si>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</si>
  <si>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</si>
  <si>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</si>
  <si>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</si>
  <si>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</si>
  <si>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</si>
  <si>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</si>
  <si>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</si>
  <si>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</si>
  <si>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</si>
  <si>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</si>
  <si>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</si>
  <si>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</si>
  <si>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</si>
  <si>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</si>
  <si>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</si>
  <si>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</si>
  <si>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</si>
  <si>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</si>
  <si>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</si>
  <si>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</si>
  <si>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</si>
  <si>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</si>
  <si>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</si>
  <si>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</si>
  <si>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</si>
  <si>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</si>
  <si>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</si>
  <si>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</si>
  <si>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</si>
  <si>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</si>
  <si>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</si>
  <si>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розрахунок</t>
  </si>
  <si>
    <t>од.</t>
  </si>
  <si>
    <t>реєстри обліку</t>
  </si>
  <si>
    <t>продукту</t>
  </si>
  <si>
    <t>ефективності</t>
  </si>
  <si>
    <t>якості</t>
  </si>
  <si>
    <t>відс.</t>
  </si>
  <si>
    <t>1400000</t>
  </si>
  <si>
    <t xml:space="preserve"> </t>
  </si>
  <si>
    <t>41830167</t>
  </si>
  <si>
    <t>04578601000</t>
  </si>
  <si>
    <t>бюджетної програми місцевого бюджету на 2021  рік</t>
  </si>
  <si>
    <t>1410000</t>
  </si>
  <si>
    <t>Фінансовий відділ виконкому Центрально-Міської районної у місті ради</t>
  </si>
  <si>
    <t>Дата погодження</t>
  </si>
  <si>
    <t xml:space="preserve">     </t>
  </si>
  <si>
    <t>"+"2440</t>
  </si>
  <si>
    <t>Управління з питань благоустрою та житлової полiтики виконавчого комiтету Центрально-Мiської районної у мiстi ради</t>
  </si>
  <si>
    <t>Начальник фінансового відділу виконкому Центрально-Міської районної у місті ради</t>
  </si>
  <si>
    <t>Т.М. Нікітенко</t>
  </si>
  <si>
    <r>
      <t xml:space="preserve">Начальник управління з питань благоустрою та житлової політики 
виконавчого комітету Центрально-Міської районної у місті ради         _______________________                      </t>
    </r>
    <r>
      <rPr>
        <u/>
        <sz val="12"/>
        <rFont val="Times New Roman"/>
        <family val="1"/>
        <charset val="204"/>
      </rPr>
      <t xml:space="preserve">Є.О. Дивенко  </t>
    </r>
    <r>
      <rPr>
        <sz val="12"/>
        <rFont val="Times New Roman"/>
        <family val="1"/>
        <charset val="204"/>
      </rPr>
      <t xml:space="preserve"> </t>
    </r>
  </si>
  <si>
    <t xml:space="preserve">Виконання інвестиційних проектів в рамках здійснення заходів щодо соціально-економічного розвитку окремих територій     </t>
  </si>
  <si>
    <t>створення організаційних та нормативно-правових механізмів забезпечення позитивних зрушень у сфері благоустрою,
підвищення рівня благоустрою міста</t>
  </si>
  <si>
    <t>Придбання та встановлення елементів дитячого майданчика у Центрально-Міському районі м.Кривого Рогу</t>
  </si>
  <si>
    <t xml:space="preserve">  обсяг видатків, передбачених на придбання та встановлення комплекту елементів дитячого майданчика</t>
  </si>
  <si>
    <t xml:space="preserve"> кількість комплектів з елементами дитячого майданчика які планується придбати та встановити</t>
  </si>
  <si>
    <t xml:space="preserve"> кількість комплектів з елементами дитячого майданчика які необхідно придбати та встановити</t>
  </si>
  <si>
    <t xml:space="preserve"> середня вартість придбання та встановлення 1 комплекта елемента дитячого майданчика</t>
  </si>
  <si>
    <t xml:space="preserve"> - питома вага кількості  комплектів елементів дитячого  майданчика, що планується придбати та встановити, до загальної кількості комплектів елементів дитячого  майданчика, що необхідно придбати та встановити</t>
  </si>
  <si>
    <t>Реалізація заходів, спрямованих на здійснення соціально-економічного розвитку району</t>
  </si>
  <si>
    <t>Програма  реалізації заходів по утриманню об'єктів благоустрою району на 2020-2022 роки (зі змінами)</t>
  </si>
  <si>
    <t>рішення Центрально-Міської районної у місті ради  від 06.12.2019 №366 «Про затвердження Програми реалізації заходів по утриманню об’єктів благоустрою району на 2020-2022 роки» (зі змінами)</t>
  </si>
  <si>
    <t>0490</t>
  </si>
  <si>
    <t xml:space="preserve">Конституція України, Бюджетний кодекс України, Закон України "Про державний бюджет України на 2021 рік", Закон України "Про благоустрій населених пунктів" Закон України "Про місцеве самоврядування в Україні",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 зі змінами );рішення Криворізької міської ради від 31.03.2016 №381 "Про обсяг і межі повноважень районних у місті рад та їх виконавчих органів" (зі змінами); рішення Центрально-Міської районної у місті ради  від 06.12.2019 №366 "Про затвердження Програми реалізації заходів по утриманню об’єктів благоустрою району на 2020-2022 роки" (зі змінами), рішення Центрально-Міської районної у місті ради від 24.12.2020 №10 "Про бюджет Центрально-Міського району у місті Кривий Ріг на 2021 рік"(зі змінами); Розпорядження Кабінету Міністрів України від 28.10.2021 №1337-р "Деякі питання розподілу у 2021 році субвенції з державного бюджету місцевим бюджетам на  здійснення заходів щодо соціально-економічного розвитку окремих територій".     </t>
  </si>
  <si>
    <t>Забезпечення придбання та встановлення комплекту елементів дитячого майданчика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</si>
</sst>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7" formatCode="#,##0.0"/>
  </numFmts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61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5"/>
      <color indexed="1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1" fontId="1" fillId="0" borderId="0" xfId="0" applyNumberFormat="1" applyFont="1"/>
    <xf numFmtId="0" fontId="0" fillId="0" borderId="0" xfId="0" applyFont="1"/>
    <xf numFmtId="0" fontId="0" fillId="0" borderId="0" xfId="0" applyFont="1" applyBorder="1" applyAlignment="1"/>
    <xf numFmtId="0" fontId="17" fillId="0" borderId="0" xfId="0" applyFont="1"/>
    <xf numFmtId="0" fontId="2" fillId="2" borderId="0" xfId="0" applyFont="1" applyFill="1"/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2" borderId="0" xfId="0" applyFont="1" applyFill="1"/>
    <xf numFmtId="0" fontId="19" fillId="0" borderId="0" xfId="0" applyFont="1"/>
    <xf numFmtId="0" fontId="18" fillId="2" borderId="0" xfId="0" applyFont="1" applyFill="1"/>
    <xf numFmtId="3" fontId="14" fillId="0" borderId="0" xfId="0" applyNumberFormat="1" applyFont="1" applyBorder="1" applyAlignment="1">
      <alignment horizontal="center" vertical="top"/>
    </xf>
    <xf numFmtId="0" fontId="3" fillId="0" borderId="0" xfId="0" applyFont="1"/>
    <xf numFmtId="3" fontId="20" fillId="0" borderId="0" xfId="0" applyNumberFormat="1" applyFont="1"/>
    <xf numFmtId="0" fontId="7" fillId="2" borderId="0" xfId="0" applyFont="1" applyFill="1"/>
    <xf numFmtId="2" fontId="1" fillId="2" borderId="0" xfId="0" applyNumberFormat="1" applyFont="1" applyFill="1"/>
    <xf numFmtId="0" fontId="1" fillId="2" borderId="0" xfId="0" applyFont="1" applyFill="1" applyBorder="1"/>
    <xf numFmtId="3" fontId="1" fillId="0" borderId="0" xfId="0" applyNumberFormat="1" applyFont="1"/>
    <xf numFmtId="3" fontId="7" fillId="0" borderId="0" xfId="0" applyNumberFormat="1" applyFont="1"/>
    <xf numFmtId="4" fontId="7" fillId="0" borderId="0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top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7" fillId="0" borderId="0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vertical="top" wrapText="1"/>
    </xf>
    <xf numFmtId="49" fontId="12" fillId="0" borderId="5" xfId="0" quotePrefix="1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167" fontId="1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3"/>
  <sheetViews>
    <sheetView tabSelected="1" view="pageBreakPreview" zoomScale="85" zoomScaleNormal="125" zoomScaleSheetLayoutView="100" workbookViewId="0">
      <selection activeCell="U42" sqref="U4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56" width="2.85546875" style="1" customWidth="1"/>
    <col min="57" max="57" width="14.42578125" style="1" customWidth="1"/>
    <col min="58" max="65" width="2.85546875" style="1" customWidth="1"/>
    <col min="66" max="66" width="3" style="1" customWidth="1"/>
    <col min="67" max="67" width="10" style="1" customWidth="1"/>
    <col min="68" max="68" width="15.7109375" style="1" customWidth="1"/>
    <col min="69" max="69" width="11.7109375" style="1" customWidth="1"/>
    <col min="70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8" t="s">
        <v>30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119" t="s">
        <v>68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32.1" customHeight="1" x14ac:dyDescent="0.2">
      <c r="AO4" s="120" t="s">
        <v>77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x14ac:dyDescent="0.2">
      <c r="AO5" s="122" t="s">
        <v>16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 x14ac:dyDescent="0.2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77" ht="12.75" customHeight="1" x14ac:dyDescent="0.2">
      <c r="AO7" s="116"/>
      <c r="AP7" s="103"/>
      <c r="AQ7" s="103"/>
      <c r="AR7" s="103"/>
      <c r="AS7" s="103"/>
      <c r="AT7" s="103"/>
      <c r="AU7" s="103"/>
      <c r="AV7" s="1" t="s">
        <v>56</v>
      </c>
      <c r="AW7" s="116" t="s">
        <v>68</v>
      </c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77" x14ac:dyDescent="0.2">
      <c r="AO8" s="23"/>
      <c r="AP8" s="23"/>
      <c r="AQ8" s="23"/>
      <c r="AR8" s="23"/>
      <c r="AS8" s="23"/>
      <c r="AT8" s="23"/>
      <c r="AU8" s="23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17" t="s">
        <v>17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71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77" s="26" customFormat="1" ht="28.5" customHeight="1" x14ac:dyDescent="0.2">
      <c r="A13" s="13" t="s">
        <v>46</v>
      </c>
      <c r="B13" s="94" t="s">
        <v>67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20"/>
      <c r="N13" s="115" t="s">
        <v>77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21"/>
      <c r="AU13" s="94" t="s">
        <v>69</v>
      </c>
      <c r="AV13" s="95"/>
      <c r="AW13" s="95"/>
      <c r="AX13" s="95"/>
      <c r="AY13" s="95"/>
      <c r="AZ13" s="95"/>
      <c r="BA13" s="95"/>
      <c r="BB13" s="95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6" customFormat="1" ht="24" customHeight="1" x14ac:dyDescent="0.2">
      <c r="A14" s="19"/>
      <c r="B14" s="97" t="s">
        <v>49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9"/>
      <c r="N14" s="114" t="s">
        <v>55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9"/>
      <c r="AU14" s="97" t="s">
        <v>48</v>
      </c>
      <c r="AV14" s="97"/>
      <c r="AW14" s="97"/>
      <c r="AX14" s="97"/>
      <c r="AY14" s="97"/>
      <c r="AZ14" s="97"/>
      <c r="BA14" s="97"/>
      <c r="BB14" s="97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s="26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s="26" customFormat="1" ht="28.5" customHeight="1" x14ac:dyDescent="0.2">
      <c r="A16" s="22" t="s">
        <v>4</v>
      </c>
      <c r="B16" s="94" t="s">
        <v>72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20"/>
      <c r="N16" s="115" t="s">
        <v>77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21"/>
      <c r="AU16" s="94" t="s">
        <v>69</v>
      </c>
      <c r="AV16" s="95"/>
      <c r="AW16" s="95"/>
      <c r="AX16" s="95"/>
      <c r="AY16" s="95"/>
      <c r="AZ16" s="95"/>
      <c r="BA16" s="95"/>
      <c r="BB16" s="95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27"/>
      <c r="BN16" s="27"/>
      <c r="BO16" s="27"/>
      <c r="BP16" s="14"/>
      <c r="BQ16" s="14"/>
      <c r="BR16" s="14"/>
      <c r="BS16" s="14"/>
      <c r="BT16" s="14"/>
      <c r="BU16" s="14"/>
      <c r="BV16" s="14"/>
      <c r="BW16" s="14"/>
    </row>
    <row r="17" spans="1:79" s="26" customFormat="1" ht="24" customHeight="1" x14ac:dyDescent="0.2">
      <c r="A17" s="18"/>
      <c r="B17" s="97" t="s">
        <v>49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9"/>
      <c r="N17" s="114" t="s">
        <v>54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9"/>
      <c r="AU17" s="97" t="s">
        <v>48</v>
      </c>
      <c r="AV17" s="97"/>
      <c r="AW17" s="97"/>
      <c r="AX17" s="97"/>
      <c r="AY17" s="97"/>
      <c r="AZ17" s="97"/>
      <c r="BA17" s="97"/>
      <c r="BB17" s="97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27"/>
      <c r="BN17" s="27"/>
      <c r="BO17" s="27"/>
      <c r="BP17" s="16"/>
      <c r="BQ17" s="16"/>
      <c r="BR17" s="16"/>
      <c r="BS17" s="16"/>
      <c r="BT17" s="16"/>
      <c r="BU17" s="16"/>
      <c r="BV17" s="16"/>
      <c r="BW17" s="16"/>
    </row>
    <row r="18" spans="1:79" s="26" customFormat="1" x14ac:dyDescent="0.2"/>
    <row r="19" spans="1:79" s="26" customFormat="1" ht="42" customHeight="1" x14ac:dyDescent="0.2">
      <c r="A19" s="13" t="s">
        <v>47</v>
      </c>
      <c r="B19" s="94">
        <v>1417363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>
        <v>7363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14"/>
      <c r="AA19" s="105" t="s">
        <v>92</v>
      </c>
      <c r="AB19" s="106"/>
      <c r="AC19" s="106"/>
      <c r="AD19" s="106"/>
      <c r="AE19" s="106"/>
      <c r="AF19" s="106"/>
      <c r="AG19" s="106"/>
      <c r="AH19" s="106"/>
      <c r="AI19" s="106"/>
      <c r="AJ19" s="14" t="s">
        <v>68</v>
      </c>
      <c r="AK19" s="107" t="s">
        <v>81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4"/>
      <c r="BE19" s="94" t="s">
        <v>70</v>
      </c>
      <c r="BF19" s="95"/>
      <c r="BG19" s="95"/>
      <c r="BH19" s="95"/>
      <c r="BI19" s="95"/>
      <c r="BJ19" s="95"/>
      <c r="BK19" s="95"/>
      <c r="BL19" s="95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s="26" customFormat="1" ht="25.5" customHeight="1" x14ac:dyDescent="0.2">
      <c r="B20" s="97" t="s">
        <v>49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50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16"/>
      <c r="AA20" s="104" t="s">
        <v>51</v>
      </c>
      <c r="AB20" s="104"/>
      <c r="AC20" s="104"/>
      <c r="AD20" s="104"/>
      <c r="AE20" s="104"/>
      <c r="AF20" s="104"/>
      <c r="AG20" s="104"/>
      <c r="AH20" s="104"/>
      <c r="AI20" s="104"/>
      <c r="AJ20" s="16"/>
      <c r="AK20" s="96" t="s">
        <v>52</v>
      </c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16"/>
      <c r="BE20" s="97" t="s">
        <v>53</v>
      </c>
      <c r="BF20" s="97"/>
      <c r="BG20" s="97"/>
      <c r="BH20" s="97"/>
      <c r="BI20" s="97"/>
      <c r="BJ20" s="97"/>
      <c r="BK20" s="97"/>
      <c r="BL20" s="97"/>
      <c r="BM20" s="16"/>
      <c r="BN20" s="16"/>
      <c r="BO20" s="38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5">
      <c r="A22" s="99" t="s">
        <v>43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f>I23+AS22</f>
        <v>200000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44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98" t="s">
        <v>19</v>
      </c>
      <c r="BE22" s="98"/>
      <c r="BF22" s="98"/>
      <c r="BG22" s="98"/>
      <c r="BH22" s="98"/>
      <c r="BI22" s="98"/>
      <c r="BJ22" s="98"/>
      <c r="BK22" s="98"/>
      <c r="BL22" s="98"/>
      <c r="BO22" s="39" t="s">
        <v>76</v>
      </c>
      <c r="BP22" s="44">
        <f>I23+AS22+100000</f>
        <v>300000</v>
      </c>
      <c r="BQ22" s="44"/>
    </row>
    <row r="23" spans="1:79" ht="24.95" customHeight="1" x14ac:dyDescent="0.2">
      <c r="A23" s="98" t="s">
        <v>18</v>
      </c>
      <c r="B23" s="98"/>
      <c r="C23" s="98"/>
      <c r="D23" s="98"/>
      <c r="E23" s="98"/>
      <c r="F23" s="98"/>
      <c r="G23" s="98"/>
      <c r="H23" s="98"/>
      <c r="I23" s="100">
        <v>200000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98" t="s">
        <v>20</v>
      </c>
      <c r="U23" s="98"/>
      <c r="V23" s="98"/>
      <c r="W23" s="98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9"/>
      <c r="BE23" s="9"/>
      <c r="BF23" s="9"/>
      <c r="BG23" s="9"/>
      <c r="BH23" s="9"/>
      <c r="BI23" s="9"/>
      <c r="BJ23" s="6"/>
      <c r="BK23" s="6"/>
      <c r="BL23" s="6"/>
    </row>
    <row r="24" spans="1:79" ht="12.75" customHeight="1" x14ac:dyDescent="0.2">
      <c r="A24" s="48"/>
      <c r="B24" s="48"/>
      <c r="C24" s="48"/>
      <c r="D24" s="48"/>
      <c r="E24" s="48"/>
      <c r="F24" s="48"/>
      <c r="G24" s="48"/>
      <c r="H24" s="4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8"/>
      <c r="U24" s="48"/>
      <c r="V24" s="48"/>
      <c r="W24" s="48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9"/>
      <c r="BE24" s="9"/>
      <c r="BF24" s="9"/>
      <c r="BG24" s="9"/>
      <c r="BH24" s="9"/>
      <c r="BI24" s="9"/>
      <c r="BJ24" s="6"/>
      <c r="BK24" s="6"/>
      <c r="BL24" s="6"/>
    </row>
    <row r="25" spans="1:79" ht="15.75" customHeight="1" x14ac:dyDescent="0.2">
      <c r="A25" s="86" t="s">
        <v>32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118.5" customHeight="1" x14ac:dyDescent="0.2">
      <c r="A26" s="102" t="s">
        <v>93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98" t="s">
        <v>31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79" ht="27.75" customHeight="1" x14ac:dyDescent="0.2">
      <c r="A29" s="108" t="s">
        <v>23</v>
      </c>
      <c r="B29" s="108"/>
      <c r="C29" s="108"/>
      <c r="D29" s="108"/>
      <c r="E29" s="108"/>
      <c r="F29" s="108"/>
      <c r="G29" s="109" t="s">
        <v>35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109">
        <v>2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0.5" hidden="1" customHeight="1" x14ac:dyDescent="0.2">
      <c r="A31" s="71" t="s">
        <v>28</v>
      </c>
      <c r="B31" s="71"/>
      <c r="C31" s="71"/>
      <c r="D31" s="71"/>
      <c r="E31" s="71"/>
      <c r="F31" s="71"/>
      <c r="G31" s="81" t="s">
        <v>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42</v>
      </c>
    </row>
    <row r="32" spans="1:79" ht="20.25" customHeight="1" x14ac:dyDescent="0.2">
      <c r="A32" s="112">
        <v>1</v>
      </c>
      <c r="B32" s="112"/>
      <c r="C32" s="112"/>
      <c r="D32" s="112"/>
      <c r="E32" s="112"/>
      <c r="F32" s="112"/>
      <c r="G32" s="113" t="s">
        <v>89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CA32" s="1" t="s">
        <v>41</v>
      </c>
    </row>
    <row r="33" spans="1:79" ht="12.7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5.95" customHeight="1" x14ac:dyDescent="0.2">
      <c r="A34" s="98" t="s">
        <v>33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ht="31.5" customHeight="1" x14ac:dyDescent="0.2">
      <c r="A35" s="102" t="s">
        <v>82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</row>
    <row r="36" spans="1:79" ht="12.75" customHeight="1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79" ht="15.75" customHeight="1" x14ac:dyDescent="0.2">
      <c r="A37" s="98" t="s">
        <v>34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79" ht="27.75" customHeight="1" x14ac:dyDescent="0.2">
      <c r="A38" s="108" t="s">
        <v>23</v>
      </c>
      <c r="B38" s="108"/>
      <c r="C38" s="108"/>
      <c r="D38" s="108"/>
      <c r="E38" s="108"/>
      <c r="F38" s="108"/>
      <c r="G38" s="109" t="s">
        <v>75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109">
        <v>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79" ht="10.5" hidden="1" customHeight="1" x14ac:dyDescent="0.2">
      <c r="A40" s="71" t="s">
        <v>5</v>
      </c>
      <c r="B40" s="71"/>
      <c r="C40" s="71"/>
      <c r="D40" s="71"/>
      <c r="E40" s="71"/>
      <c r="F40" s="71"/>
      <c r="G40" s="81" t="s">
        <v>6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10</v>
      </c>
    </row>
    <row r="41" spans="1:79" s="24" customFormat="1" ht="17.25" customHeight="1" x14ac:dyDescent="0.25">
      <c r="A41" s="150">
        <v>1</v>
      </c>
      <c r="B41" s="151"/>
      <c r="C41" s="151"/>
      <c r="D41" s="151"/>
      <c r="E41" s="151"/>
      <c r="F41" s="152"/>
      <c r="G41" s="153" t="s">
        <v>94</v>
      </c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5"/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s="28" customFormat="1" ht="15.75" customHeight="1" x14ac:dyDescent="0.2">
      <c r="A43" s="98" t="s">
        <v>36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1"/>
      <c r="BN43" s="1"/>
      <c r="BO43" s="1"/>
    </row>
    <row r="44" spans="1:79" s="28" customFormat="1" ht="15" customHeight="1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30"/>
      <c r="BB44" s="30"/>
      <c r="BC44" s="30"/>
      <c r="BD44" s="30"/>
      <c r="BE44" s="30"/>
      <c r="BF44" s="30"/>
      <c r="BG44" s="30"/>
      <c r="BH44" s="30"/>
      <c r="BI44" s="5"/>
      <c r="BJ44" s="5"/>
      <c r="BK44" s="5"/>
      <c r="BL44" s="5"/>
      <c r="BM44" s="1"/>
      <c r="BN44" s="1"/>
      <c r="BO44" s="1"/>
    </row>
    <row r="45" spans="1:79" s="28" customFormat="1" ht="15.95" customHeight="1" x14ac:dyDescent="0.2">
      <c r="A45" s="60" t="s">
        <v>23</v>
      </c>
      <c r="B45" s="60"/>
      <c r="C45" s="60"/>
      <c r="D45" s="88" t="s">
        <v>21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60" t="s">
        <v>24</v>
      </c>
      <c r="AD45" s="60"/>
      <c r="AE45" s="60"/>
      <c r="AF45" s="60"/>
      <c r="AG45" s="60"/>
      <c r="AH45" s="60"/>
      <c r="AI45" s="60"/>
      <c r="AJ45" s="60"/>
      <c r="AK45" s="60" t="s">
        <v>25</v>
      </c>
      <c r="AL45" s="60"/>
      <c r="AM45" s="60"/>
      <c r="AN45" s="60"/>
      <c r="AO45" s="60"/>
      <c r="AP45" s="60"/>
      <c r="AQ45" s="60"/>
      <c r="AR45" s="60"/>
      <c r="AS45" s="60" t="s">
        <v>22</v>
      </c>
      <c r="AT45" s="60"/>
      <c r="AU45" s="60"/>
      <c r="AV45" s="60"/>
      <c r="AW45" s="60"/>
      <c r="AX45" s="60"/>
      <c r="AY45" s="60"/>
      <c r="AZ45" s="60"/>
      <c r="BA45" s="31"/>
      <c r="BB45" s="31"/>
      <c r="BC45" s="31"/>
      <c r="BD45" s="31"/>
      <c r="BE45" s="31"/>
      <c r="BF45" s="31"/>
      <c r="BG45" s="31"/>
      <c r="BH45" s="31"/>
      <c r="BI45" s="1"/>
      <c r="BJ45" s="1"/>
      <c r="BK45" s="1"/>
      <c r="BL45" s="1"/>
      <c r="BM45" s="1"/>
      <c r="BN45" s="1"/>
      <c r="BO45" s="1"/>
    </row>
    <row r="46" spans="1:79" s="28" customFormat="1" ht="29.1" customHeight="1" x14ac:dyDescent="0.2">
      <c r="A46" s="60"/>
      <c r="B46" s="60"/>
      <c r="C46" s="60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31"/>
      <c r="BB46" s="31"/>
      <c r="BC46" s="31"/>
      <c r="BD46" s="31"/>
      <c r="BE46" s="31"/>
      <c r="BF46" s="31"/>
      <c r="BG46" s="31"/>
      <c r="BH46" s="31"/>
      <c r="BI46" s="1"/>
      <c r="BJ46" s="1"/>
      <c r="BK46" s="1"/>
      <c r="BL46" s="1"/>
      <c r="BM46" s="1"/>
      <c r="BN46" s="1"/>
      <c r="BO46" s="1"/>
    </row>
    <row r="47" spans="1:79" ht="15.75" x14ac:dyDescent="0.2">
      <c r="A47" s="60">
        <v>1</v>
      </c>
      <c r="B47" s="60"/>
      <c r="C47" s="60"/>
      <c r="D47" s="66">
        <v>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31"/>
      <c r="BB47" s="31"/>
      <c r="BC47" s="31"/>
      <c r="BD47" s="31"/>
      <c r="BE47" s="31"/>
      <c r="BF47" s="31"/>
      <c r="BG47" s="31"/>
      <c r="BH47" s="31"/>
    </row>
    <row r="48" spans="1:79" s="4" customFormat="1" ht="12.75" hidden="1" customHeight="1" x14ac:dyDescent="0.2">
      <c r="A48" s="71" t="s">
        <v>5</v>
      </c>
      <c r="B48" s="71"/>
      <c r="C48" s="71"/>
      <c r="D48" s="156" t="s">
        <v>6</v>
      </c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8"/>
      <c r="AC48" s="76" t="s">
        <v>7</v>
      </c>
      <c r="AD48" s="76"/>
      <c r="AE48" s="76"/>
      <c r="AF48" s="76"/>
      <c r="AG48" s="76"/>
      <c r="AH48" s="76"/>
      <c r="AI48" s="76"/>
      <c r="AJ48" s="76"/>
      <c r="AK48" s="76" t="s">
        <v>8</v>
      </c>
      <c r="AL48" s="76"/>
      <c r="AM48" s="76"/>
      <c r="AN48" s="76"/>
      <c r="AO48" s="76"/>
      <c r="AP48" s="76"/>
      <c r="AQ48" s="76"/>
      <c r="AR48" s="76"/>
      <c r="AS48" s="149" t="s">
        <v>9</v>
      </c>
      <c r="AT48" s="76"/>
      <c r="AU48" s="76"/>
      <c r="AV48" s="76"/>
      <c r="AW48" s="76"/>
      <c r="AX48" s="76"/>
      <c r="AY48" s="76"/>
      <c r="AZ48" s="76"/>
      <c r="BA48" s="32"/>
      <c r="BB48" s="33"/>
      <c r="BC48" s="33"/>
      <c r="BD48" s="33"/>
      <c r="BE48" s="33"/>
      <c r="BF48" s="33"/>
      <c r="BG48" s="33"/>
      <c r="BH48" s="33"/>
      <c r="CA48" s="4" t="s">
        <v>11</v>
      </c>
    </row>
    <row r="49" spans="1:79" ht="36.75" customHeight="1" x14ac:dyDescent="0.2">
      <c r="A49" s="125">
        <v>1</v>
      </c>
      <c r="B49" s="125"/>
      <c r="C49" s="125"/>
      <c r="D49" s="126" t="s">
        <v>83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8"/>
      <c r="AC49" s="129">
        <v>0</v>
      </c>
      <c r="AD49" s="129"/>
      <c r="AE49" s="129"/>
      <c r="AF49" s="129"/>
      <c r="AG49" s="129"/>
      <c r="AH49" s="129"/>
      <c r="AI49" s="129"/>
      <c r="AJ49" s="129"/>
      <c r="AK49" s="129">
        <v>200000</v>
      </c>
      <c r="AL49" s="129"/>
      <c r="AM49" s="129"/>
      <c r="AN49" s="129"/>
      <c r="AO49" s="129"/>
      <c r="AP49" s="129"/>
      <c r="AQ49" s="129"/>
      <c r="AR49" s="129"/>
      <c r="AS49" s="129">
        <f t="shared" ref="AS49" si="0">AC49+AK49</f>
        <v>200000</v>
      </c>
      <c r="AT49" s="129"/>
      <c r="AU49" s="129"/>
      <c r="AV49" s="129"/>
      <c r="AW49" s="129"/>
      <c r="AX49" s="129"/>
      <c r="AY49" s="129"/>
      <c r="AZ49" s="129"/>
      <c r="BA49" s="34"/>
      <c r="BB49" s="34"/>
      <c r="BC49" s="34"/>
      <c r="BD49" s="34"/>
      <c r="BE49" s="34"/>
      <c r="BF49" s="34"/>
      <c r="BG49" s="34"/>
      <c r="BH49" s="34"/>
    </row>
    <row r="50" spans="1:79" s="4" customFormat="1" ht="15.75" customHeight="1" x14ac:dyDescent="0.2">
      <c r="A50" s="130"/>
      <c r="B50" s="130"/>
      <c r="C50" s="130"/>
      <c r="D50" s="131" t="s">
        <v>57</v>
      </c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3"/>
      <c r="AB50" s="52"/>
      <c r="AC50" s="124">
        <f>AC49</f>
        <v>0</v>
      </c>
      <c r="AD50" s="124"/>
      <c r="AE50" s="124"/>
      <c r="AF50" s="124"/>
      <c r="AG50" s="124"/>
      <c r="AH50" s="124"/>
      <c r="AI50" s="124"/>
      <c r="AJ50" s="124"/>
      <c r="AK50" s="124">
        <f>AK49</f>
        <v>200000</v>
      </c>
      <c r="AL50" s="124"/>
      <c r="AM50" s="124"/>
      <c r="AN50" s="124"/>
      <c r="AO50" s="124"/>
      <c r="AP50" s="124"/>
      <c r="AQ50" s="124"/>
      <c r="AR50" s="124"/>
      <c r="AS50" s="124">
        <f>AS49</f>
        <v>200000</v>
      </c>
      <c r="AT50" s="124"/>
      <c r="AU50" s="124"/>
      <c r="AV50" s="124"/>
      <c r="AW50" s="124"/>
      <c r="AX50" s="124"/>
      <c r="AY50" s="124"/>
      <c r="AZ50" s="124"/>
      <c r="BA50" s="46"/>
      <c r="BB50" s="46"/>
      <c r="BC50" s="46"/>
      <c r="BD50" s="46"/>
      <c r="BE50" s="46"/>
      <c r="BF50" s="51"/>
      <c r="BG50" s="51"/>
      <c r="BH50" s="51"/>
      <c r="BI50" s="51"/>
      <c r="BJ50" s="51"/>
      <c r="BO50" s="45">
        <f>AC50+AK50</f>
        <v>200000</v>
      </c>
    </row>
    <row r="51" spans="1:79" x14ac:dyDescent="0.2">
      <c r="AS51" s="25"/>
      <c r="AT51" s="25"/>
      <c r="AU51" s="25"/>
      <c r="AV51" s="25"/>
      <c r="AW51" s="25"/>
      <c r="AX51" s="25"/>
      <c r="AY51" s="25"/>
      <c r="AZ51" s="25"/>
    </row>
    <row r="52" spans="1:79" ht="15.75" customHeight="1" x14ac:dyDescent="0.2">
      <c r="A52" s="86" t="s">
        <v>37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P52" s="1">
        <f>1+69+1+1+64+2+92</f>
        <v>230</v>
      </c>
    </row>
    <row r="53" spans="1:79" ht="15" customHeight="1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O53" s="1">
        <f>4217245+5441+35015+105464</f>
        <v>4363165</v>
      </c>
    </row>
    <row r="54" spans="1:79" ht="15.95" customHeight="1" x14ac:dyDescent="0.2">
      <c r="A54" s="60" t="s">
        <v>23</v>
      </c>
      <c r="B54" s="60"/>
      <c r="C54" s="60"/>
      <c r="D54" s="88" t="s">
        <v>29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60" t="s">
        <v>24</v>
      </c>
      <c r="AC54" s="60"/>
      <c r="AD54" s="60"/>
      <c r="AE54" s="60"/>
      <c r="AF54" s="60"/>
      <c r="AG54" s="60"/>
      <c r="AH54" s="60"/>
      <c r="AI54" s="60"/>
      <c r="AJ54" s="60" t="s">
        <v>25</v>
      </c>
      <c r="AK54" s="60"/>
      <c r="AL54" s="60"/>
      <c r="AM54" s="60"/>
      <c r="AN54" s="60"/>
      <c r="AO54" s="60"/>
      <c r="AP54" s="60"/>
      <c r="AQ54" s="60"/>
      <c r="AR54" s="60" t="s">
        <v>22</v>
      </c>
      <c r="AS54" s="60"/>
      <c r="AT54" s="60"/>
      <c r="AU54" s="60"/>
      <c r="AV54" s="60"/>
      <c r="AW54" s="60"/>
      <c r="AX54" s="60"/>
      <c r="AY54" s="60"/>
    </row>
    <row r="55" spans="1:79" ht="29.1" customHeight="1" x14ac:dyDescent="0.2">
      <c r="A55" s="60"/>
      <c r="B55" s="60"/>
      <c r="C55" s="60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 x14ac:dyDescent="0.2">
      <c r="A56" s="60">
        <v>1</v>
      </c>
      <c r="B56" s="60"/>
      <c r="C56" s="60"/>
      <c r="D56" s="66">
        <v>2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 x14ac:dyDescent="0.2">
      <c r="A57" s="71" t="s">
        <v>5</v>
      </c>
      <c r="B57" s="71"/>
      <c r="C57" s="71"/>
      <c r="D57" s="81" t="s">
        <v>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76" t="s">
        <v>7</v>
      </c>
      <c r="AC57" s="76"/>
      <c r="AD57" s="76"/>
      <c r="AE57" s="76"/>
      <c r="AF57" s="76"/>
      <c r="AG57" s="76"/>
      <c r="AH57" s="76"/>
      <c r="AI57" s="76"/>
      <c r="AJ57" s="76" t="s">
        <v>8</v>
      </c>
      <c r="AK57" s="76"/>
      <c r="AL57" s="76"/>
      <c r="AM57" s="76"/>
      <c r="AN57" s="76"/>
      <c r="AO57" s="76"/>
      <c r="AP57" s="76"/>
      <c r="AQ57" s="76"/>
      <c r="AR57" s="76" t="s">
        <v>9</v>
      </c>
      <c r="AS57" s="76"/>
      <c r="AT57" s="76"/>
      <c r="AU57" s="76"/>
      <c r="AV57" s="76"/>
      <c r="AW57" s="76"/>
      <c r="AX57" s="76"/>
      <c r="AY57" s="76"/>
      <c r="CA57" s="1" t="s">
        <v>12</v>
      </c>
    </row>
    <row r="58" spans="1:79" ht="44.25" customHeight="1" x14ac:dyDescent="0.2">
      <c r="A58" s="60">
        <v>1</v>
      </c>
      <c r="B58" s="60"/>
      <c r="C58" s="60"/>
      <c r="D58" s="77" t="s">
        <v>90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0">
        <f>AC50</f>
        <v>0</v>
      </c>
      <c r="AC58" s="80"/>
      <c r="AD58" s="80"/>
      <c r="AE58" s="80"/>
      <c r="AF58" s="80"/>
      <c r="AG58" s="80"/>
      <c r="AH58" s="80"/>
      <c r="AI58" s="80"/>
      <c r="AJ58" s="80">
        <f>AK50</f>
        <v>200000</v>
      </c>
      <c r="AK58" s="80"/>
      <c r="AL58" s="80"/>
      <c r="AM58" s="80"/>
      <c r="AN58" s="80"/>
      <c r="AO58" s="80"/>
      <c r="AP58" s="80"/>
      <c r="AQ58" s="80"/>
      <c r="AR58" s="80">
        <f>AB58+AJ58</f>
        <v>200000</v>
      </c>
      <c r="AS58" s="80"/>
      <c r="AT58" s="80"/>
      <c r="AU58" s="80"/>
      <c r="AV58" s="80"/>
      <c r="AW58" s="80"/>
      <c r="AX58" s="80"/>
      <c r="AY58" s="80"/>
    </row>
    <row r="59" spans="1:79" s="4" customFormat="1" ht="18.75" customHeight="1" x14ac:dyDescent="0.2">
      <c r="A59" s="73"/>
      <c r="B59" s="73"/>
      <c r="C59" s="73"/>
      <c r="D59" s="131" t="s">
        <v>22</v>
      </c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3"/>
      <c r="AB59" s="69">
        <f>AB58</f>
        <v>0</v>
      </c>
      <c r="AC59" s="69"/>
      <c r="AD59" s="69"/>
      <c r="AE59" s="69"/>
      <c r="AF59" s="69"/>
      <c r="AG59" s="69"/>
      <c r="AH59" s="69"/>
      <c r="AI59" s="69"/>
      <c r="AJ59" s="69">
        <f>AJ58</f>
        <v>200000</v>
      </c>
      <c r="AK59" s="69"/>
      <c r="AL59" s="69"/>
      <c r="AM59" s="69"/>
      <c r="AN59" s="69"/>
      <c r="AO59" s="69"/>
      <c r="AP59" s="69"/>
      <c r="AQ59" s="69"/>
      <c r="AR59" s="69">
        <f>AB59+AJ59</f>
        <v>200000</v>
      </c>
      <c r="AS59" s="69"/>
      <c r="AT59" s="69"/>
      <c r="AU59" s="69"/>
      <c r="AV59" s="69"/>
      <c r="AW59" s="69"/>
      <c r="AX59" s="69"/>
      <c r="AY59" s="69"/>
    </row>
    <row r="61" spans="1:79" ht="15.75" customHeight="1" x14ac:dyDescent="0.2">
      <c r="A61" s="72" t="s">
        <v>38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30" customHeight="1" x14ac:dyDescent="0.2">
      <c r="A62" s="125" t="s">
        <v>23</v>
      </c>
      <c r="B62" s="125"/>
      <c r="C62" s="125"/>
      <c r="D62" s="125"/>
      <c r="E62" s="125"/>
      <c r="F62" s="125"/>
      <c r="G62" s="135" t="s">
        <v>39</v>
      </c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7"/>
      <c r="Z62" s="125" t="s">
        <v>2</v>
      </c>
      <c r="AA62" s="125"/>
      <c r="AB62" s="125"/>
      <c r="AC62" s="125"/>
      <c r="AD62" s="125"/>
      <c r="AE62" s="125" t="s">
        <v>1</v>
      </c>
      <c r="AF62" s="125"/>
      <c r="AG62" s="125"/>
      <c r="AH62" s="125"/>
      <c r="AI62" s="125"/>
      <c r="AJ62" s="125"/>
      <c r="AK62" s="125"/>
      <c r="AL62" s="125"/>
      <c r="AM62" s="125"/>
      <c r="AN62" s="125"/>
      <c r="AO62" s="135" t="s">
        <v>24</v>
      </c>
      <c r="AP62" s="136"/>
      <c r="AQ62" s="136"/>
      <c r="AR62" s="136"/>
      <c r="AS62" s="136"/>
      <c r="AT62" s="136"/>
      <c r="AU62" s="136"/>
      <c r="AV62" s="137"/>
      <c r="AW62" s="135" t="s">
        <v>25</v>
      </c>
      <c r="AX62" s="136"/>
      <c r="AY62" s="136"/>
      <c r="AZ62" s="136"/>
      <c r="BA62" s="136"/>
      <c r="BB62" s="136"/>
      <c r="BC62" s="136"/>
      <c r="BD62" s="137"/>
      <c r="BE62" s="135" t="s">
        <v>22</v>
      </c>
      <c r="BF62" s="136"/>
      <c r="BG62" s="136"/>
      <c r="BH62" s="136"/>
      <c r="BI62" s="136"/>
      <c r="BJ62" s="136"/>
      <c r="BK62" s="136"/>
      <c r="BL62" s="137"/>
    </row>
    <row r="63" spans="1:79" ht="15.75" customHeight="1" x14ac:dyDescent="0.2">
      <c r="A63" s="125">
        <v>1</v>
      </c>
      <c r="B63" s="125"/>
      <c r="C63" s="125"/>
      <c r="D63" s="125"/>
      <c r="E63" s="125"/>
      <c r="F63" s="125"/>
      <c r="G63" s="135">
        <v>2</v>
      </c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7"/>
      <c r="Z63" s="125">
        <v>3</v>
      </c>
      <c r="AA63" s="125"/>
      <c r="AB63" s="125"/>
      <c r="AC63" s="125"/>
      <c r="AD63" s="125"/>
      <c r="AE63" s="125">
        <v>4</v>
      </c>
      <c r="AF63" s="125"/>
      <c r="AG63" s="125"/>
      <c r="AH63" s="125"/>
      <c r="AI63" s="125"/>
      <c r="AJ63" s="125"/>
      <c r="AK63" s="125"/>
      <c r="AL63" s="125"/>
      <c r="AM63" s="125"/>
      <c r="AN63" s="125"/>
      <c r="AO63" s="125">
        <v>5</v>
      </c>
      <c r="AP63" s="125"/>
      <c r="AQ63" s="125"/>
      <c r="AR63" s="125"/>
      <c r="AS63" s="125"/>
      <c r="AT63" s="125"/>
      <c r="AU63" s="125"/>
      <c r="AV63" s="125"/>
      <c r="AW63" s="125">
        <v>6</v>
      </c>
      <c r="AX63" s="125"/>
      <c r="AY63" s="125"/>
      <c r="AZ63" s="125"/>
      <c r="BA63" s="125"/>
      <c r="BB63" s="125"/>
      <c r="BC63" s="125"/>
      <c r="BD63" s="125"/>
      <c r="BE63" s="125">
        <v>7</v>
      </c>
      <c r="BF63" s="125"/>
      <c r="BG63" s="125"/>
      <c r="BH63" s="125"/>
      <c r="BI63" s="125"/>
      <c r="BJ63" s="125"/>
      <c r="BK63" s="125"/>
      <c r="BL63" s="125"/>
    </row>
    <row r="64" spans="1:79" ht="12.75" hidden="1" customHeight="1" x14ac:dyDescent="0.2">
      <c r="A64" s="53" t="s">
        <v>28</v>
      </c>
      <c r="B64" s="53"/>
      <c r="C64" s="53"/>
      <c r="D64" s="53"/>
      <c r="E64" s="53"/>
      <c r="F64" s="53"/>
      <c r="G64" s="75" t="s">
        <v>6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53" t="s">
        <v>15</v>
      </c>
      <c r="AA64" s="53"/>
      <c r="AB64" s="53"/>
      <c r="AC64" s="53"/>
      <c r="AD64" s="53"/>
      <c r="AE64" s="74" t="s">
        <v>27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138" t="s">
        <v>7</v>
      </c>
      <c r="AP64" s="138"/>
      <c r="AQ64" s="138"/>
      <c r="AR64" s="138"/>
      <c r="AS64" s="138"/>
      <c r="AT64" s="138"/>
      <c r="AU64" s="138"/>
      <c r="AV64" s="138"/>
      <c r="AW64" s="138" t="s">
        <v>26</v>
      </c>
      <c r="AX64" s="138"/>
      <c r="AY64" s="138"/>
      <c r="AZ64" s="138"/>
      <c r="BA64" s="138"/>
      <c r="BB64" s="138"/>
      <c r="BC64" s="138"/>
      <c r="BD64" s="138"/>
      <c r="BE64" s="138" t="s">
        <v>9</v>
      </c>
      <c r="BF64" s="138"/>
      <c r="BG64" s="138"/>
      <c r="BH64" s="138"/>
      <c r="BI64" s="138"/>
      <c r="BJ64" s="138"/>
      <c r="BK64" s="138"/>
      <c r="BL64" s="138"/>
      <c r="CA64" s="1" t="s">
        <v>13</v>
      </c>
    </row>
    <row r="65" spans="1:79" s="4" customFormat="1" ht="24.75" customHeight="1" x14ac:dyDescent="0.2">
      <c r="A65" s="61">
        <v>0</v>
      </c>
      <c r="B65" s="61"/>
      <c r="C65" s="61"/>
      <c r="D65" s="61"/>
      <c r="E65" s="61"/>
      <c r="F65" s="61"/>
      <c r="G65" s="139" t="s">
        <v>58</v>
      </c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1"/>
      <c r="Z65" s="65"/>
      <c r="AA65" s="65"/>
      <c r="AB65" s="65"/>
      <c r="AC65" s="65"/>
      <c r="AD65" s="65"/>
      <c r="AE65" s="142"/>
      <c r="AF65" s="142"/>
      <c r="AG65" s="142"/>
      <c r="AH65" s="142"/>
      <c r="AI65" s="142"/>
      <c r="AJ65" s="142"/>
      <c r="AK65" s="142"/>
      <c r="AL65" s="142"/>
      <c r="AM65" s="142"/>
      <c r="AN65" s="143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CA65" s="4" t="s">
        <v>14</v>
      </c>
    </row>
    <row r="66" spans="1:79" s="36" customFormat="1" ht="97.5" customHeight="1" x14ac:dyDescent="0.3">
      <c r="A66" s="53">
        <v>0</v>
      </c>
      <c r="B66" s="53"/>
      <c r="C66" s="53"/>
      <c r="D66" s="53"/>
      <c r="E66" s="53"/>
      <c r="F66" s="53"/>
      <c r="G66" s="54" t="s">
        <v>84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145" t="s">
        <v>59</v>
      </c>
      <c r="AA66" s="145"/>
      <c r="AB66" s="145"/>
      <c r="AC66" s="145"/>
      <c r="AD66" s="145"/>
      <c r="AE66" s="145" t="s">
        <v>91</v>
      </c>
      <c r="AF66" s="145"/>
      <c r="AG66" s="145"/>
      <c r="AH66" s="145"/>
      <c r="AI66" s="145"/>
      <c r="AJ66" s="145"/>
      <c r="AK66" s="145"/>
      <c r="AL66" s="145"/>
      <c r="AM66" s="145"/>
      <c r="AN66" s="146"/>
      <c r="AO66" s="134">
        <v>0</v>
      </c>
      <c r="AP66" s="134"/>
      <c r="AQ66" s="134"/>
      <c r="AR66" s="134"/>
      <c r="AS66" s="134"/>
      <c r="AT66" s="134"/>
      <c r="AU66" s="134"/>
      <c r="AV66" s="134"/>
      <c r="AW66" s="134">
        <v>200000</v>
      </c>
      <c r="AX66" s="134"/>
      <c r="AY66" s="134"/>
      <c r="AZ66" s="134"/>
      <c r="BA66" s="134"/>
      <c r="BB66" s="134"/>
      <c r="BC66" s="134"/>
      <c r="BD66" s="134"/>
      <c r="BE66" s="134">
        <f t="shared" ref="BE66" si="1">AO66+AW66</f>
        <v>200000</v>
      </c>
      <c r="BF66" s="134"/>
      <c r="BG66" s="134"/>
      <c r="BH66" s="134"/>
      <c r="BI66" s="134"/>
      <c r="BJ66" s="134"/>
      <c r="BK66" s="134"/>
      <c r="BL66" s="134"/>
      <c r="BM66" s="1"/>
      <c r="BN66" s="1"/>
      <c r="BO66" s="1"/>
      <c r="BP66" s="40" t="e">
        <f>AO66+#REF!+#REF!+#REF!+#REF!+#REF!+#REF!+#REF!+#REF!+#REF!+#REF!+#REF!</f>
        <v>#REF!</v>
      </c>
    </row>
    <row r="67" spans="1:79" s="35" customFormat="1" ht="38.25" customHeight="1" x14ac:dyDescent="0.2">
      <c r="A67" s="53">
        <v>0</v>
      </c>
      <c r="B67" s="53"/>
      <c r="C67" s="53"/>
      <c r="D67" s="53"/>
      <c r="E67" s="53"/>
      <c r="F67" s="53"/>
      <c r="G67" s="54" t="s">
        <v>85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145" t="s">
        <v>61</v>
      </c>
      <c r="AA67" s="145"/>
      <c r="AB67" s="145"/>
      <c r="AC67" s="145"/>
      <c r="AD67" s="145"/>
      <c r="AE67" s="145" t="s">
        <v>62</v>
      </c>
      <c r="AF67" s="145"/>
      <c r="AG67" s="145"/>
      <c r="AH67" s="145"/>
      <c r="AI67" s="145"/>
      <c r="AJ67" s="145"/>
      <c r="AK67" s="145"/>
      <c r="AL67" s="145"/>
      <c r="AM67" s="145"/>
      <c r="AN67" s="146"/>
      <c r="AO67" s="134">
        <v>0</v>
      </c>
      <c r="AP67" s="134"/>
      <c r="AQ67" s="134"/>
      <c r="AR67" s="134"/>
      <c r="AS67" s="134"/>
      <c r="AT67" s="134"/>
      <c r="AU67" s="134"/>
      <c r="AV67" s="134"/>
      <c r="AW67" s="134">
        <v>1</v>
      </c>
      <c r="AX67" s="134"/>
      <c r="AY67" s="134"/>
      <c r="AZ67" s="134"/>
      <c r="BA67" s="134"/>
      <c r="BB67" s="134"/>
      <c r="BC67" s="134"/>
      <c r="BD67" s="134"/>
      <c r="BE67" s="134">
        <f>AO67+AW67</f>
        <v>1</v>
      </c>
      <c r="BF67" s="134"/>
      <c r="BG67" s="134"/>
      <c r="BH67" s="134"/>
      <c r="BI67" s="134"/>
      <c r="BJ67" s="134"/>
      <c r="BK67" s="134"/>
      <c r="BL67" s="134"/>
    </row>
    <row r="68" spans="1:79" s="37" customFormat="1" ht="18.75" customHeight="1" x14ac:dyDescent="0.2">
      <c r="A68" s="61">
        <v>0</v>
      </c>
      <c r="B68" s="61"/>
      <c r="C68" s="61"/>
      <c r="D68" s="61"/>
      <c r="E68" s="61"/>
      <c r="F68" s="61"/>
      <c r="G68" s="62" t="s">
        <v>63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65"/>
      <c r="AA68" s="65"/>
      <c r="AB68" s="65"/>
      <c r="AC68" s="65"/>
      <c r="AD68" s="65"/>
      <c r="AE68" s="57"/>
      <c r="AF68" s="58"/>
      <c r="AG68" s="58"/>
      <c r="AH68" s="58"/>
      <c r="AI68" s="58"/>
      <c r="AJ68" s="58"/>
      <c r="AK68" s="58"/>
      <c r="AL68" s="58"/>
      <c r="AM68" s="58"/>
      <c r="AN68" s="59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41"/>
      <c r="BN68" s="41"/>
      <c r="BO68" s="41"/>
    </row>
    <row r="69" spans="1:79" s="35" customFormat="1" ht="32.25" customHeight="1" x14ac:dyDescent="0.2">
      <c r="A69" s="53">
        <v>0</v>
      </c>
      <c r="B69" s="53"/>
      <c r="C69" s="53"/>
      <c r="D69" s="53"/>
      <c r="E69" s="53"/>
      <c r="F69" s="53"/>
      <c r="G69" s="54" t="s">
        <v>86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145" t="s">
        <v>61</v>
      </c>
      <c r="AA69" s="145"/>
      <c r="AB69" s="145"/>
      <c r="AC69" s="145"/>
      <c r="AD69" s="145"/>
      <c r="AE69" s="146" t="s">
        <v>62</v>
      </c>
      <c r="AF69" s="147"/>
      <c r="AG69" s="147"/>
      <c r="AH69" s="147"/>
      <c r="AI69" s="147"/>
      <c r="AJ69" s="147"/>
      <c r="AK69" s="147"/>
      <c r="AL69" s="147"/>
      <c r="AM69" s="147"/>
      <c r="AN69" s="148"/>
      <c r="AO69" s="134">
        <v>0</v>
      </c>
      <c r="AP69" s="134"/>
      <c r="AQ69" s="134"/>
      <c r="AR69" s="134"/>
      <c r="AS69" s="134"/>
      <c r="AT69" s="134"/>
      <c r="AU69" s="134"/>
      <c r="AV69" s="134"/>
      <c r="AW69" s="134">
        <v>1</v>
      </c>
      <c r="AX69" s="134"/>
      <c r="AY69" s="134"/>
      <c r="AZ69" s="134"/>
      <c r="BA69" s="134"/>
      <c r="BB69" s="134"/>
      <c r="BC69" s="134"/>
      <c r="BD69" s="134"/>
      <c r="BE69" s="134">
        <v>1</v>
      </c>
      <c r="BF69" s="134"/>
      <c r="BG69" s="134"/>
      <c r="BH69" s="134"/>
      <c r="BI69" s="134"/>
      <c r="BJ69" s="134"/>
      <c r="BK69" s="134"/>
      <c r="BL69" s="134"/>
    </row>
    <row r="70" spans="1:79" s="41" customFormat="1" ht="21" customHeight="1" x14ac:dyDescent="0.2">
      <c r="A70" s="61">
        <v>0</v>
      </c>
      <c r="B70" s="61"/>
      <c r="C70" s="61"/>
      <c r="D70" s="61"/>
      <c r="E70" s="61"/>
      <c r="F70" s="61"/>
      <c r="G70" s="62" t="s">
        <v>64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5"/>
      <c r="AA70" s="65"/>
      <c r="AB70" s="65"/>
      <c r="AC70" s="65"/>
      <c r="AD70" s="65"/>
      <c r="AE70" s="57"/>
      <c r="AF70" s="58"/>
      <c r="AG70" s="58"/>
      <c r="AH70" s="58"/>
      <c r="AI70" s="58"/>
      <c r="AJ70" s="58"/>
      <c r="AK70" s="58"/>
      <c r="AL70" s="58"/>
      <c r="AM70" s="58"/>
      <c r="AN70" s="59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</row>
    <row r="71" spans="1:79" s="35" customFormat="1" ht="32.25" customHeight="1" x14ac:dyDescent="0.2">
      <c r="A71" s="53">
        <v>0</v>
      </c>
      <c r="B71" s="53"/>
      <c r="C71" s="53"/>
      <c r="D71" s="53"/>
      <c r="E71" s="53"/>
      <c r="F71" s="53"/>
      <c r="G71" s="54" t="s">
        <v>87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145" t="s">
        <v>61</v>
      </c>
      <c r="AA71" s="145"/>
      <c r="AB71" s="145"/>
      <c r="AC71" s="145"/>
      <c r="AD71" s="145"/>
      <c r="AE71" s="146" t="s">
        <v>60</v>
      </c>
      <c r="AF71" s="147"/>
      <c r="AG71" s="147"/>
      <c r="AH71" s="147"/>
      <c r="AI71" s="147"/>
      <c r="AJ71" s="147"/>
      <c r="AK71" s="147"/>
      <c r="AL71" s="147"/>
      <c r="AM71" s="147"/>
      <c r="AN71" s="148"/>
      <c r="AO71" s="134">
        <v>0</v>
      </c>
      <c r="AP71" s="134"/>
      <c r="AQ71" s="134"/>
      <c r="AR71" s="134"/>
      <c r="AS71" s="134"/>
      <c r="AT71" s="134"/>
      <c r="AU71" s="134"/>
      <c r="AV71" s="134"/>
      <c r="AW71" s="134">
        <v>200000</v>
      </c>
      <c r="AX71" s="134"/>
      <c r="AY71" s="134"/>
      <c r="AZ71" s="134"/>
      <c r="BA71" s="134"/>
      <c r="BB71" s="134"/>
      <c r="BC71" s="134"/>
      <c r="BD71" s="134"/>
      <c r="BE71" s="134">
        <f t="shared" ref="BE71" si="2">AO71+AW71</f>
        <v>200000</v>
      </c>
      <c r="BF71" s="134"/>
      <c r="BG71" s="134"/>
      <c r="BH71" s="134"/>
      <c r="BI71" s="134"/>
      <c r="BJ71" s="134"/>
      <c r="BK71" s="134"/>
      <c r="BL71" s="134"/>
    </row>
    <row r="72" spans="1:79" s="41" customFormat="1" ht="18.75" customHeight="1" x14ac:dyDescent="0.2">
      <c r="A72" s="61">
        <v>0</v>
      </c>
      <c r="B72" s="61"/>
      <c r="C72" s="61"/>
      <c r="D72" s="61"/>
      <c r="E72" s="61"/>
      <c r="F72" s="61"/>
      <c r="G72" s="62" t="s">
        <v>65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5"/>
      <c r="AA72" s="65"/>
      <c r="AB72" s="65"/>
      <c r="AC72" s="65"/>
      <c r="AD72" s="65"/>
      <c r="AE72" s="57"/>
      <c r="AF72" s="58"/>
      <c r="AG72" s="58"/>
      <c r="AH72" s="58"/>
      <c r="AI72" s="58"/>
      <c r="AJ72" s="58"/>
      <c r="AK72" s="58"/>
      <c r="AL72" s="58"/>
      <c r="AM72" s="58"/>
      <c r="AN72" s="59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</row>
    <row r="73" spans="1:79" s="35" customFormat="1" ht="90" customHeight="1" x14ac:dyDescent="0.2">
      <c r="A73" s="53">
        <v>0</v>
      </c>
      <c r="B73" s="53"/>
      <c r="C73" s="53"/>
      <c r="D73" s="53"/>
      <c r="E73" s="53"/>
      <c r="F73" s="53"/>
      <c r="G73" s="54" t="s">
        <v>88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145" t="s">
        <v>66</v>
      </c>
      <c r="AA73" s="145"/>
      <c r="AB73" s="145"/>
      <c r="AC73" s="145"/>
      <c r="AD73" s="145"/>
      <c r="AE73" s="146" t="s">
        <v>60</v>
      </c>
      <c r="AF73" s="147"/>
      <c r="AG73" s="147"/>
      <c r="AH73" s="147"/>
      <c r="AI73" s="147"/>
      <c r="AJ73" s="147"/>
      <c r="AK73" s="147"/>
      <c r="AL73" s="147"/>
      <c r="AM73" s="147"/>
      <c r="AN73" s="148"/>
      <c r="AO73" s="167">
        <v>0</v>
      </c>
      <c r="AP73" s="167"/>
      <c r="AQ73" s="167"/>
      <c r="AR73" s="167"/>
      <c r="AS73" s="167"/>
      <c r="AT73" s="167"/>
      <c r="AU73" s="167"/>
      <c r="AV73" s="167"/>
      <c r="AW73" s="134">
        <v>100</v>
      </c>
      <c r="AX73" s="134"/>
      <c r="AY73" s="134"/>
      <c r="AZ73" s="134"/>
      <c r="BA73" s="134"/>
      <c r="BB73" s="134"/>
      <c r="BC73" s="134"/>
      <c r="BD73" s="134"/>
      <c r="BE73" s="134">
        <v>100</v>
      </c>
      <c r="BF73" s="134"/>
      <c r="BG73" s="134"/>
      <c r="BH73" s="134"/>
      <c r="BI73" s="134"/>
      <c r="BJ73" s="134"/>
      <c r="BK73" s="134"/>
      <c r="BL73" s="134"/>
      <c r="BO73" s="42" t="e">
        <f>AO69/AO67*100</f>
        <v>#DIV/0!</v>
      </c>
    </row>
    <row r="74" spans="1:79" s="43" customFormat="1" ht="7.5" customHeight="1" x14ac:dyDescent="0.2">
      <c r="A74" s="160" t="s">
        <v>80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</row>
    <row r="75" spans="1:79" s="29" customFormat="1" ht="15.75" x14ac:dyDescent="0.2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</row>
    <row r="76" spans="1:79" s="29" customFormat="1" ht="15.75" x14ac:dyDescent="0.2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</row>
    <row r="77" spans="1:79" s="29" customFormat="1" ht="22.5" customHeight="1" x14ac:dyDescent="0.25">
      <c r="A77" s="162" t="s">
        <v>3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AJ77" s="47"/>
      <c r="AK77" s="47"/>
      <c r="AL77" s="47" t="s">
        <v>45</v>
      </c>
      <c r="AM77" s="47"/>
      <c r="AN77" s="47"/>
      <c r="AO77" s="47"/>
      <c r="AP77" s="47"/>
      <c r="AQ77" s="47"/>
      <c r="AR77" s="47"/>
      <c r="AS77" s="47"/>
      <c r="AT77" s="47"/>
      <c r="AU77" s="47"/>
    </row>
    <row r="78" spans="1:79" s="29" customFormat="1" ht="21.75" customHeight="1" x14ac:dyDescent="0.25">
      <c r="A78" s="162" t="s">
        <v>73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</row>
    <row r="79" spans="1:79" s="29" customFormat="1" ht="15.75" x14ac:dyDescent="0.25"/>
    <row r="80" spans="1:79" s="24" customFormat="1" ht="32.25" customHeight="1" x14ac:dyDescent="0.25">
      <c r="A80" s="163" t="s">
        <v>78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4"/>
      <c r="Z80" s="164"/>
      <c r="AA80" s="164"/>
      <c r="AB80" s="164"/>
      <c r="AC80" s="164"/>
      <c r="AD80" s="164"/>
      <c r="AE80" s="164"/>
      <c r="AF80" s="164"/>
      <c r="AG80" s="164"/>
      <c r="AK80" s="166" t="s">
        <v>79</v>
      </c>
      <c r="AL80" s="166"/>
      <c r="AM80" s="166"/>
      <c r="AN80" s="166"/>
      <c r="AO80" s="166"/>
      <c r="AP80" s="166"/>
      <c r="AQ80" s="166"/>
      <c r="AR80" s="166"/>
      <c r="AS80" s="166"/>
    </row>
    <row r="81" spans="1:45" s="24" customFormat="1" ht="15.75" x14ac:dyDescent="0.25">
      <c r="AK81" s="159" t="s">
        <v>45</v>
      </c>
      <c r="AL81" s="159"/>
      <c r="AM81" s="159"/>
      <c r="AN81" s="159"/>
      <c r="AO81" s="159"/>
      <c r="AP81" s="159"/>
      <c r="AQ81" s="159"/>
      <c r="AR81" s="159"/>
      <c r="AS81" s="159"/>
    </row>
    <row r="82" spans="1:45" s="24" customFormat="1" ht="15.75" x14ac:dyDescent="0.25">
      <c r="A82" s="165" t="s">
        <v>74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</row>
    <row r="83" spans="1:45" s="24" customFormat="1" ht="28.5" customHeight="1" x14ac:dyDescent="0.25">
      <c r="A83" s="161" t="s">
        <v>40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</row>
  </sheetData>
  <mergeCells count="210">
    <mergeCell ref="AK81:AS81"/>
    <mergeCell ref="A74:BL76"/>
    <mergeCell ref="Z67:AD67"/>
    <mergeCell ref="AE67:AN67"/>
    <mergeCell ref="AW69:BD69"/>
    <mergeCell ref="AO69:AV69"/>
    <mergeCell ref="AW68:BD68"/>
    <mergeCell ref="AO68:AV68"/>
    <mergeCell ref="A83:O83"/>
    <mergeCell ref="A77:W77"/>
    <mergeCell ref="A78:AF78"/>
    <mergeCell ref="A80:X80"/>
    <mergeCell ref="Y80:AG80"/>
    <mergeCell ref="A82:O82"/>
    <mergeCell ref="A69:F69"/>
    <mergeCell ref="AK80:AS80"/>
    <mergeCell ref="AO67:AV67"/>
    <mergeCell ref="AW73:BD73"/>
    <mergeCell ref="Z73:AD73"/>
    <mergeCell ref="AE73:AN73"/>
    <mergeCell ref="AO73:AV73"/>
    <mergeCell ref="BE72:BL72"/>
    <mergeCell ref="BE73:BL73"/>
    <mergeCell ref="AO72:AV72"/>
    <mergeCell ref="A43:AZ43"/>
    <mergeCell ref="A44:AZ44"/>
    <mergeCell ref="A48:C48"/>
    <mergeCell ref="AS47:AZ47"/>
    <mergeCell ref="AS48:AZ48"/>
    <mergeCell ref="A41:F41"/>
    <mergeCell ref="G41:BL41"/>
    <mergeCell ref="AS45:AZ46"/>
    <mergeCell ref="AK47:AR47"/>
    <mergeCell ref="A45:C46"/>
    <mergeCell ref="D45:AB46"/>
    <mergeCell ref="AC45:AJ46"/>
    <mergeCell ref="A47:C47"/>
    <mergeCell ref="D47:AB47"/>
    <mergeCell ref="AC47:AJ47"/>
    <mergeCell ref="AK45:AR46"/>
    <mergeCell ref="D48:AB48"/>
    <mergeCell ref="AC48:AJ48"/>
    <mergeCell ref="AK48:AR48"/>
    <mergeCell ref="AW72:BD72"/>
    <mergeCell ref="BE71:BL71"/>
    <mergeCell ref="D59:AA59"/>
    <mergeCell ref="AB59:AI59"/>
    <mergeCell ref="A67:F67"/>
    <mergeCell ref="A66:F66"/>
    <mergeCell ref="G66:Y66"/>
    <mergeCell ref="Z66:AD66"/>
    <mergeCell ref="AE66:AN66"/>
    <mergeCell ref="A63:F63"/>
    <mergeCell ref="G67:Y67"/>
    <mergeCell ref="BE70:BL70"/>
    <mergeCell ref="AO70:AV70"/>
    <mergeCell ref="AW70:BD70"/>
    <mergeCell ref="AW71:BD71"/>
    <mergeCell ref="A71:F71"/>
    <mergeCell ref="Z71:AD71"/>
    <mergeCell ref="AE71:AN71"/>
    <mergeCell ref="G71:Y71"/>
    <mergeCell ref="AO71:AV71"/>
    <mergeCell ref="Z70:AD70"/>
    <mergeCell ref="AE70:AN70"/>
    <mergeCell ref="AW67:BD67"/>
    <mergeCell ref="BE67:BL67"/>
    <mergeCell ref="BE68:BL68"/>
    <mergeCell ref="Z69:AD69"/>
    <mergeCell ref="AE69:AN69"/>
    <mergeCell ref="BE69:BL69"/>
    <mergeCell ref="A68:F68"/>
    <mergeCell ref="G68:Y68"/>
    <mergeCell ref="G69:Y69"/>
    <mergeCell ref="Z68:AD68"/>
    <mergeCell ref="AE68:AN68"/>
    <mergeCell ref="AO66:AV66"/>
    <mergeCell ref="AW66:BD66"/>
    <mergeCell ref="BE66:BL66"/>
    <mergeCell ref="G63:Y63"/>
    <mergeCell ref="Z63:AD63"/>
    <mergeCell ref="AE63:AN63"/>
    <mergeCell ref="A62:F62"/>
    <mergeCell ref="AW62:BD62"/>
    <mergeCell ref="G62:Y62"/>
    <mergeCell ref="Z62:AD62"/>
    <mergeCell ref="AE62:AN62"/>
    <mergeCell ref="AO62:AV62"/>
    <mergeCell ref="BE64:BL64"/>
    <mergeCell ref="BE62:BL62"/>
    <mergeCell ref="AO64:AV64"/>
    <mergeCell ref="AW64:BD64"/>
    <mergeCell ref="AO63:AV63"/>
    <mergeCell ref="AW63:BD63"/>
    <mergeCell ref="BE63:BL63"/>
    <mergeCell ref="G65:Y65"/>
    <mergeCell ref="Z65:AD65"/>
    <mergeCell ref="AE65:AN65"/>
    <mergeCell ref="AO65:AV65"/>
    <mergeCell ref="AS50:AZ50"/>
    <mergeCell ref="A49:C49"/>
    <mergeCell ref="D49:AB49"/>
    <mergeCell ref="AK49:AR49"/>
    <mergeCell ref="AS49:AZ49"/>
    <mergeCell ref="AK50:AR50"/>
    <mergeCell ref="AC49:AJ49"/>
    <mergeCell ref="A50:C50"/>
    <mergeCell ref="AC50:AJ50"/>
    <mergeCell ref="D50:AA50"/>
    <mergeCell ref="AO7:AU7"/>
    <mergeCell ref="AW7:BF7"/>
    <mergeCell ref="A10:BL10"/>
    <mergeCell ref="A11:BL11"/>
    <mergeCell ref="AO1:BL1"/>
    <mergeCell ref="AO2:BL2"/>
    <mergeCell ref="AO3:BL3"/>
    <mergeCell ref="AO4:BL4"/>
    <mergeCell ref="AO5:BL5"/>
    <mergeCell ref="AO6:BF6"/>
    <mergeCell ref="N17:AS17"/>
    <mergeCell ref="AU17:BB17"/>
    <mergeCell ref="B13:L13"/>
    <mergeCell ref="B14:L14"/>
    <mergeCell ref="B17:L17"/>
    <mergeCell ref="B16:L16"/>
    <mergeCell ref="N16:AS16"/>
    <mergeCell ref="AU16:BB16"/>
    <mergeCell ref="N14:AS14"/>
    <mergeCell ref="AU14:BB14"/>
    <mergeCell ref="N13:AS13"/>
    <mergeCell ref="AU13:BB13"/>
    <mergeCell ref="AK19:BC19"/>
    <mergeCell ref="BE20:BL20"/>
    <mergeCell ref="A37:BL37"/>
    <mergeCell ref="A25:BL25"/>
    <mergeCell ref="A40:F40"/>
    <mergeCell ref="G40:BL40"/>
    <mergeCell ref="A38:F38"/>
    <mergeCell ref="G38:BL38"/>
    <mergeCell ref="A39:F39"/>
    <mergeCell ref="G30:BL30"/>
    <mergeCell ref="A35:BL35"/>
    <mergeCell ref="A29:F29"/>
    <mergeCell ref="A31:F31"/>
    <mergeCell ref="G31:BL31"/>
    <mergeCell ref="A32:F32"/>
    <mergeCell ref="A23:H23"/>
    <mergeCell ref="I23:S23"/>
    <mergeCell ref="G32:BL32"/>
    <mergeCell ref="A34:BL34"/>
    <mergeCell ref="G29:BL29"/>
    <mergeCell ref="G39:BL39"/>
    <mergeCell ref="AR54:AY55"/>
    <mergeCell ref="A52:BL52"/>
    <mergeCell ref="A53:AY53"/>
    <mergeCell ref="A54:C55"/>
    <mergeCell ref="D54:AA55"/>
    <mergeCell ref="AB54:AI55"/>
    <mergeCell ref="AJ54:AQ55"/>
    <mergeCell ref="B19:L19"/>
    <mergeCell ref="N19:Y19"/>
    <mergeCell ref="AK20:BC20"/>
    <mergeCell ref="B20:L20"/>
    <mergeCell ref="T23:W23"/>
    <mergeCell ref="A22:T22"/>
    <mergeCell ref="U22:AD22"/>
    <mergeCell ref="AE22:AR22"/>
    <mergeCell ref="A26:BL26"/>
    <mergeCell ref="A28:BL28"/>
    <mergeCell ref="AS22:BC22"/>
    <mergeCell ref="BD22:BL22"/>
    <mergeCell ref="A30:F30"/>
    <mergeCell ref="BE19:BL19"/>
    <mergeCell ref="N20:Y20"/>
    <mergeCell ref="AA20:AI20"/>
    <mergeCell ref="AA19:AI19"/>
    <mergeCell ref="A56:C56"/>
    <mergeCell ref="D56:AA56"/>
    <mergeCell ref="AB56:AI56"/>
    <mergeCell ref="AJ56:AQ56"/>
    <mergeCell ref="AJ59:AQ59"/>
    <mergeCell ref="AR59:AY59"/>
    <mergeCell ref="AW65:BD65"/>
    <mergeCell ref="A57:C57"/>
    <mergeCell ref="A61:BL61"/>
    <mergeCell ref="A59:C59"/>
    <mergeCell ref="BE65:BL65"/>
    <mergeCell ref="A64:F64"/>
    <mergeCell ref="AE64:AN64"/>
    <mergeCell ref="AR57:AY57"/>
    <mergeCell ref="D58:AA58"/>
    <mergeCell ref="AB58:AI58"/>
    <mergeCell ref="AJ58:AQ58"/>
    <mergeCell ref="AR56:AY56"/>
    <mergeCell ref="D57:AA57"/>
    <mergeCell ref="AB57:AI57"/>
    <mergeCell ref="AJ57:AQ57"/>
    <mergeCell ref="AR58:AY58"/>
    <mergeCell ref="G64:Y64"/>
    <mergeCell ref="A73:F73"/>
    <mergeCell ref="G73:Y73"/>
    <mergeCell ref="AE72:AN72"/>
    <mergeCell ref="A58:C58"/>
    <mergeCell ref="A72:F72"/>
    <mergeCell ref="G72:Y72"/>
    <mergeCell ref="Z72:AD72"/>
    <mergeCell ref="A65:F65"/>
    <mergeCell ref="Z64:AD64"/>
    <mergeCell ref="A70:F70"/>
    <mergeCell ref="G70:Y70"/>
  </mergeCells>
  <phoneticPr fontId="16" type="noConversion"/>
  <conditionalFormatting sqref="G65:L65 G66 G69 G71 G73">
    <cfRule type="cellIs" dxfId="5" priority="1" stopIfTrue="1" operator="equal">
      <formula>$G64</formula>
    </cfRule>
  </conditionalFormatting>
  <conditionalFormatting sqref="A65:F73">
    <cfRule type="cellIs" dxfId="4" priority="4" stopIfTrue="1" operator="equal">
      <formula>0</formula>
    </cfRule>
  </conditionalFormatting>
  <conditionalFormatting sqref="D49 G67 G70 G72">
    <cfRule type="cellIs" dxfId="3" priority="5" stopIfTrue="1" operator="equal">
      <formula>#REF!</formula>
    </cfRule>
  </conditionalFormatting>
  <conditionalFormatting sqref="G68">
    <cfRule type="cellIs" dxfId="2" priority="8" stopIfTrue="1" operator="equal">
      <formula>#REF!</formula>
    </cfRule>
  </conditionalFormatting>
  <conditionalFormatting sqref="A74:F74">
    <cfRule type="cellIs" dxfId="1" priority="12" stopIfTrue="1" operator="equal">
      <formula>0</formula>
    </cfRule>
  </conditionalFormatting>
  <conditionalFormatting sqref="G74">
    <cfRule type="cellIs" dxfId="0" priority="13" stopIfTrue="1" operator="equal">
      <formula>#REF!</formula>
    </cfRule>
  </conditionalFormatting>
  <pageMargins left="0.32" right="0.33" top="0.39370078740157499" bottom="0.39370078740157499" header="0" footer="0"/>
  <pageSetup paperSize="9" scale="57" fitToHeight="500" orientation="landscape" r:id="rId1"/>
  <headerFooter alignWithMargins="0"/>
  <rowBreaks count="1" manualBreakCount="1">
    <brk id="41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КПК1417363</vt:lpstr>
      <vt:lpstr>КПК1417363!Область_печати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2021-12-21T12:01:49Z</cp:lastPrinted>
  <dcterms:created xsi:type="dcterms:W3CDTF">2016-08-15T09:54:21Z</dcterms:created>
  <dcterms:modified xsi:type="dcterms:W3CDTF">2021-12-21T12:07:26Z</dcterms:modified>
</cp:coreProperties>
</file>