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161" windowWidth="19500" windowHeight="8790" tabRatio="731" activeTab="0"/>
  </bookViews>
  <sheets>
    <sheet name="реєстр дог." sheetId="1" r:id="rId1"/>
  </sheets>
  <definedNames>
    <definedName name="Z_53C384F5_305C_4044_BF4E_68EA8D87FA83_.wvu.Rows" localSheetId="0" hidden="1">'реєстр дог.'!#REF!,'реєстр дог.'!#REF!,'реєстр дог.'!#REF!,'реєстр дог.'!#REF!,'реєстр дог.'!#REF!,'реєстр дог.'!#REF!</definedName>
    <definedName name="Z_D482EC22_DB69_4CDE_879F_919B824F028B_.wvu.Rows" localSheetId="0" hidden="1">'реєстр дог.'!#REF!,'реєстр дог.'!#REF!,'реєстр дог.'!#REF!,'реєстр дог.'!#REF!,'реєстр дог.'!#REF!,'реєстр дог.'!#REF!,'реєстр дог.'!#REF!</definedName>
    <definedName name="_xlnm.Print_Area" localSheetId="0">'реєстр дог.'!$A$1:$N$121</definedName>
  </definedNames>
  <calcPr fullCalcOnLoad="1"/>
</workbook>
</file>

<file path=xl/sharedStrings.xml><?xml version="1.0" encoding="utf-8"?>
<sst xmlns="http://schemas.openxmlformats.org/spreadsheetml/2006/main" count="685" uniqueCount="240">
  <si>
    <t>КПК</t>
  </si>
  <si>
    <t>Предмет договору</t>
  </si>
  <si>
    <t>Код за ЄДРПОУ</t>
  </si>
  <si>
    <t>7</t>
  </si>
  <si>
    <t>8</t>
  </si>
  <si>
    <t>З ким укладено угоду (код за ЄДРПОУ)</t>
  </si>
  <si>
    <t>КЕКВ</t>
  </si>
  <si>
    <t>Дата реєстрації в органі Держказначейства</t>
  </si>
  <si>
    <t>03341397</t>
  </si>
  <si>
    <t>РЕЄСТР</t>
  </si>
  <si>
    <t>№   п/п</t>
  </si>
  <si>
    <t>Дата</t>
  </si>
  <si>
    <t xml:space="preserve">Дані зобов'язання                        </t>
  </si>
  <si>
    <t>Номер документу</t>
  </si>
  <si>
    <t>Термін дії угоди</t>
  </si>
  <si>
    <t>Сума зобов'язання (грн.)</t>
  </si>
  <si>
    <t>1416030</t>
  </si>
  <si>
    <t>розподіл природного газу</t>
  </si>
  <si>
    <t>ТОВ "ДНІПРОПЕТРОВСЬКГАЗ ЗБУТ"</t>
  </si>
  <si>
    <t>39572642</t>
  </si>
  <si>
    <t>утримання зони відпочинку біля води/пляжу</t>
  </si>
  <si>
    <t>03341316</t>
  </si>
  <si>
    <t>послуги з централізованого водопостачання та водовідведення</t>
  </si>
  <si>
    <t xml:space="preserve">ФОП "Короленко О.А." </t>
  </si>
  <si>
    <t>послуги з утримання підземного переходу (лот№4)</t>
  </si>
  <si>
    <t>2992903499</t>
  </si>
  <si>
    <t>ТОВ "АВТОРЕМПОБУТБУД"</t>
  </si>
  <si>
    <t>24235788</t>
  </si>
  <si>
    <t>послуги з утримання зупиночних павільйонів</t>
  </si>
  <si>
    <t>послуги з прибирання та підмітання вулиць (послуги з утримання дитячих та спортивних майданчиків)</t>
  </si>
  <si>
    <t>Відділ з питань благоустрою та житлової політики виконкому Центрально-Міської районної у місті ради</t>
  </si>
  <si>
    <t>постачання природного газу</t>
  </si>
  <si>
    <t>відновлення газопостачання на об'єкті за адресою вул.Свято-Миколаївська,45</t>
  </si>
  <si>
    <t>ТОВ "Дніпровські енергетичні послуги"</t>
  </si>
  <si>
    <t>42082379</t>
  </si>
  <si>
    <t>КВІТЕНЬ</t>
  </si>
  <si>
    <t>ТРАВЕНЬ</t>
  </si>
  <si>
    <t>38529287</t>
  </si>
  <si>
    <t>ЧЕРВЕНЬ</t>
  </si>
  <si>
    <t>Послуги з утримання громадської вбиральні</t>
  </si>
  <si>
    <t>СЕРПЕНЬ</t>
  </si>
  <si>
    <t>ВЕРЕСЕНЬ</t>
  </si>
  <si>
    <t>ЖОВТЕНЬ</t>
  </si>
  <si>
    <t xml:space="preserve">             зобов"язань розпорядників коштів бюджету взятих  у  2020 році</t>
  </si>
  <si>
    <t>дод.уг. №5</t>
  </si>
  <si>
    <t>дод.уг. №4</t>
  </si>
  <si>
    <t>Тендерна процедура закупівлі*</t>
  </si>
  <si>
    <t>ДК 021(cpv-код)*</t>
  </si>
  <si>
    <t>ПДВ (грн.)</t>
  </si>
  <si>
    <t>так</t>
  </si>
  <si>
    <t>90610000-6</t>
  </si>
  <si>
    <t xml:space="preserve">№420240-1 </t>
  </si>
  <si>
    <t>09310000-5</t>
  </si>
  <si>
    <t>ні</t>
  </si>
  <si>
    <t xml:space="preserve">Закупівля електричної енергії </t>
  </si>
  <si>
    <t>41ЕВ497-359-20</t>
  </si>
  <si>
    <t>65210000-8</t>
  </si>
  <si>
    <t>09120000-6</t>
  </si>
  <si>
    <t xml:space="preserve">№42АВ501-15253-19 </t>
  </si>
  <si>
    <t>АТ "КРИВОРІЖГАЗ"</t>
  </si>
  <si>
    <t>№35А501-1089-20</t>
  </si>
  <si>
    <t>50530000-9</t>
  </si>
  <si>
    <t>припинення  газопостачання на об'єкті за адресою вул.Свято-Миколаївська,45</t>
  </si>
  <si>
    <t>№35А501-1090-20</t>
  </si>
  <si>
    <t>№35А501-1114-20</t>
  </si>
  <si>
    <t>послуги з технічного обслуговування системи  газопостачання та газового обладнання на об'єкті за адресою вул.Свято-Миколаївська,45</t>
  </si>
  <si>
    <t>1417310</t>
  </si>
  <si>
    <t>№06/20</t>
  </si>
  <si>
    <t>ТОВ "Кривбасбудсервіс"</t>
  </si>
  <si>
    <t>30950303</t>
  </si>
  <si>
    <t>Виконання проектно - кошторисної документації та вишукувальних робіт по об'єкту  "Капітальний ремонт пам'ятника Богдану Хмельницькому за адресою: Дніпропетровська область, м.Кривий Ріг, вул.Старовокзальна</t>
  </si>
  <si>
    <t>71242000-6</t>
  </si>
  <si>
    <t>КП "Кривбасводоканал"</t>
  </si>
  <si>
    <t>65110000-7</t>
  </si>
  <si>
    <t>Дод уг.№1 до договору №1 від 04.03.2020</t>
  </si>
  <si>
    <t>Дод уг.№1 до договору №2 від 04.03.2020</t>
  </si>
  <si>
    <t>дод.уг. №6</t>
  </si>
  <si>
    <t>1416031</t>
  </si>
  <si>
    <t>ФОП Чайко Інна Григорівна</t>
  </si>
  <si>
    <t>2471614705</t>
  </si>
  <si>
    <t xml:space="preserve">послуги з утримання підземного переходу </t>
  </si>
  <si>
    <t>дод.уг.№1 до договору №4 від 16.03.2020</t>
  </si>
  <si>
    <t>дод.уг.№1 до договору №3 від 16.03.2020</t>
  </si>
  <si>
    <t>0050202918</t>
  </si>
  <si>
    <t>23359034</t>
  </si>
  <si>
    <t>послуги з приєднання до електричних мереж системи розподілу</t>
  </si>
  <si>
    <t>СФ власні</t>
  </si>
  <si>
    <t>АТ "ДТЕК ДНІПРОВСЬКІ ЕЛЕКТРОМЕРЕЖІ</t>
  </si>
  <si>
    <t>45310000-3</t>
  </si>
  <si>
    <t xml:space="preserve">№35А501-2682-20  </t>
  </si>
  <si>
    <t xml:space="preserve">№35А501-2681-20  </t>
  </si>
  <si>
    <t>утримання дитячих та спортивних майданчиків</t>
  </si>
  <si>
    <t>50870000-4</t>
  </si>
  <si>
    <t>21501,13</t>
  </si>
  <si>
    <t>8243,75</t>
  </si>
  <si>
    <t>26114,17</t>
  </si>
  <si>
    <t>25779,96</t>
  </si>
  <si>
    <t>38А501-3337-20</t>
  </si>
  <si>
    <t xml:space="preserve">"Криворізький міський відділ лабораторних досліджень державної установи "Дніпропетровський обласний лабораторний центр Міністерства охорони здоровя України" </t>
  </si>
  <si>
    <t xml:space="preserve">лабораторні дослідження </t>
  </si>
  <si>
    <t>85140000-2</t>
  </si>
  <si>
    <t>5070,00</t>
  </si>
  <si>
    <t>38А501-3338-20</t>
  </si>
  <si>
    <t>156,00</t>
  </si>
  <si>
    <t>ЛИПЕНЬ</t>
  </si>
  <si>
    <t>30540,30</t>
  </si>
  <si>
    <t>16144,87</t>
  </si>
  <si>
    <t>10961,38</t>
  </si>
  <si>
    <t>25142,95</t>
  </si>
  <si>
    <t>8510,05</t>
  </si>
  <si>
    <t>5390,71</t>
  </si>
  <si>
    <t>13060,60</t>
  </si>
  <si>
    <t>17937,60</t>
  </si>
  <si>
    <t>7060,72</t>
  </si>
  <si>
    <t>36200,71</t>
  </si>
  <si>
    <t>14129,56</t>
  </si>
  <si>
    <t>21977,52</t>
  </si>
  <si>
    <t>17711,98</t>
  </si>
  <si>
    <t>14576,98</t>
  </si>
  <si>
    <t>ремонт дитячого майданчика на вул Старовокзальна , буд. 41</t>
  </si>
  <si>
    <t>ремонт дитячого майданчика у Військовому містечку -1, біля буд.7</t>
  </si>
  <si>
    <t>ремонт дитячого майданчика на вул. Туполєва, біля буд. 4а</t>
  </si>
  <si>
    <t>ремонт дитячого майданчика у Військовому містечку -35, біля буд.32</t>
  </si>
  <si>
    <t>поточний ремонт дитячого майданчика у сквері ім. П . Калнишевського</t>
  </si>
  <si>
    <t xml:space="preserve">поточний ремонт дитячого майданчика  на перехресті вул. Лозуватська та вул. Камчатська </t>
  </si>
  <si>
    <t>поточний ремонт дитячого майданчика на вул. Українська ,1</t>
  </si>
  <si>
    <t>поточний ремонт дитячого майданчика у парку Ю. Гагаріна</t>
  </si>
  <si>
    <t>207,30</t>
  </si>
  <si>
    <t>ремонт дитячого майданчика на вул. Миколаївське шосе , біля 6 та 8 буд.</t>
  </si>
  <si>
    <t xml:space="preserve">ремонт дитячого майданчика на вул. Горького, 5 </t>
  </si>
  <si>
    <t>ремонт дитячого майданчика на вул. Брянська , 53</t>
  </si>
  <si>
    <t>ремонт дитячого майданчика на вул. Радості</t>
  </si>
  <si>
    <t>ремонт дитячого майданчика на вул. Бахчисарайська, 5</t>
  </si>
  <si>
    <t>ремонт дитячого майданчика на вул. Піхотинська біля буд. 14</t>
  </si>
  <si>
    <t>ремонт дитячого майданчика на вул. Чумацька</t>
  </si>
  <si>
    <t>ремонт дитячого майданчика на вул. Миколаївське шосе, 6</t>
  </si>
  <si>
    <t>ремонт дитячого майданчика у парку "Карачунівській"</t>
  </si>
  <si>
    <t>ремонт дитячого майданчика Кюрі</t>
  </si>
  <si>
    <t xml:space="preserve"> ТОВ "Енергосервісна компанія "ЕСКО-К"</t>
  </si>
  <si>
    <t xml:space="preserve"> ТОВ "Енергосервісна компанія "ЕСКО-К</t>
  </si>
  <si>
    <t>37664872</t>
  </si>
  <si>
    <t>50510000-3</t>
  </si>
  <si>
    <t>137000,00</t>
  </si>
  <si>
    <t>93000,00</t>
  </si>
  <si>
    <t>Ремонт і технічне обслуговування насосів, клапанів, клапанів, кранів і металевих контейнерів ( послуги з ремонту і технічного обслуговування фонтану на просп. Поштовому ).</t>
  </si>
  <si>
    <t>Ремонт і технічне обслуговування насосів, клапанів, кранів, і металевих контейнерів ( послуги з ремонту і технічного обслуговування фонтануу парку культури та відпочинку ім. Федора Мершавцева).</t>
  </si>
  <si>
    <t>х</t>
  </si>
  <si>
    <t>07.08.220</t>
  </si>
  <si>
    <t>07.08.221</t>
  </si>
  <si>
    <t>07.08.222</t>
  </si>
  <si>
    <t>07.08.223</t>
  </si>
  <si>
    <t>поточний ремонту дитячого майданчика у парку “Ф. Мершавцев</t>
  </si>
  <si>
    <t>№38А501-8129-20</t>
  </si>
  <si>
    <t>24800,15</t>
  </si>
  <si>
    <t>поточний ремонт дитячого майданчика вул. Петра Калнишевського буд.19а</t>
  </si>
  <si>
    <t>поточний ремонт дитячого майданчика вул. Петра Калнишевського буд.17б</t>
  </si>
  <si>
    <t>10203,68</t>
  </si>
  <si>
    <t>поточний ремонт дитячого майданчика вул. Миколаївське Шосе, буд 14</t>
  </si>
  <si>
    <t>9808,67</t>
  </si>
  <si>
    <t>поточний ремонт дитячого майданчика вул. Миколаївське Шосе, буд 10</t>
  </si>
  <si>
    <t>9141,18</t>
  </si>
  <si>
    <t>ЛИСТОПАД</t>
  </si>
  <si>
    <t>Послуги з поточного ремонту дитячого майданчика на вул. Тополина, буд. 26</t>
  </si>
  <si>
    <t>37922,64</t>
  </si>
  <si>
    <t>Послуги з поточного ремонту пам'ятного знаку жертвам голодомору у сквері на вул. Лермонтова</t>
  </si>
  <si>
    <t>92520000-2</t>
  </si>
  <si>
    <t>17119,58</t>
  </si>
  <si>
    <t xml:space="preserve"> 92520000-2</t>
  </si>
  <si>
    <t>Послуги з поточного ремонту пам'ятника О.Поля на проспекті Поштовому</t>
  </si>
  <si>
    <t>Послуги з поточного ремонту дитячого майданчика на вул. Трубецького, буд. 48</t>
  </si>
  <si>
    <t>18130,48</t>
  </si>
  <si>
    <t>Послуги з поточного ремонту дитячого майданчика на мкрн. Всебратське -2</t>
  </si>
  <si>
    <t>40626,07</t>
  </si>
  <si>
    <t>Послуги з поточного ремонту дитячого майданчика на пр. Миру ,3</t>
  </si>
  <si>
    <t>10646,17</t>
  </si>
  <si>
    <t>41830167</t>
  </si>
  <si>
    <t>Послуги з поточного ремонту підземного переходу на просп. Поштовому</t>
  </si>
  <si>
    <t>ФОП Петряченко Л.І.</t>
  </si>
  <si>
    <t>50230000-6</t>
  </si>
  <si>
    <t>49885,00</t>
  </si>
  <si>
    <t xml:space="preserve">Послуги з поточного ремонту зони відпочинку біля води    </t>
  </si>
  <si>
    <t>45112720-8</t>
  </si>
  <si>
    <t>10454,69</t>
  </si>
  <si>
    <t>36872,51</t>
  </si>
  <si>
    <t>ФОП Осипчук О.П.</t>
  </si>
  <si>
    <t>3137905773</t>
  </si>
  <si>
    <t>Конструкції та їх частини
 ( інформаційні стенди)</t>
  </si>
  <si>
    <t>44210000-5</t>
  </si>
  <si>
    <t>47840,00</t>
  </si>
  <si>
    <t xml:space="preserve">Поточний ремонт меморіалу героям-танкістам пл. Визволення </t>
  </si>
  <si>
    <t>29116,57</t>
  </si>
  <si>
    <t xml:space="preserve">Поточний ремон пам`ятника Т.Г.Шевченку на пр. Поштовому  </t>
  </si>
  <si>
    <t>9677,46</t>
  </si>
  <si>
    <t xml:space="preserve">Послуги з демонтажу зупиночних павільйонів </t>
  </si>
  <si>
    <t>45110000-1</t>
  </si>
  <si>
    <t>2376,00</t>
  </si>
  <si>
    <t>11952,84</t>
  </si>
  <si>
    <t xml:space="preserve">Послуги з поточного ремонту дит. майданчика на вул Камнедробильній    </t>
  </si>
  <si>
    <t>Послуги з поточного ремонту дит. майданчика на вул. Зорге,27</t>
  </si>
  <si>
    <t>47714,34</t>
  </si>
  <si>
    <t>11671,40</t>
  </si>
  <si>
    <t>10110,92</t>
  </si>
  <si>
    <t xml:space="preserve">Послуги з поточного ремонту зуп. павільйону на зуп. "з-д. Рудор" на вул. Прорізній   </t>
  </si>
  <si>
    <t>22975,12</t>
  </si>
  <si>
    <t>22551,50</t>
  </si>
  <si>
    <t xml:space="preserve">Послуги з поточного ремонту зуп. павільйону на зуп. гр.тр. "вул. Мініна" на вул. Мініна   </t>
  </si>
  <si>
    <t>Послуги з поточного ремонту зуп. павільйону на зуп. гр.тр. "вул. Кренкеля" на вул. Купріна</t>
  </si>
  <si>
    <t xml:space="preserve">Послуги з поточного ремонту зуп. павільйону на зуп. гр.тр. "вул. Кренкеля " на вул. Купріна    </t>
  </si>
  <si>
    <t>Послуги з поточного ремонту зуп. павільйону на зуп. гр.тр. "Авіаколедж" на вул. Купріна</t>
  </si>
  <si>
    <t>ТОВ "Пріма -КР"</t>
  </si>
  <si>
    <t>34810750</t>
  </si>
  <si>
    <t>79990000-0</t>
  </si>
  <si>
    <t>40395,46</t>
  </si>
  <si>
    <t>14210000-5</t>
  </si>
  <si>
    <t>30430,00</t>
  </si>
  <si>
    <t xml:space="preserve">Придбання піску для дитячих майданчиків </t>
  </si>
  <si>
    <t>ТОВ "ДОР ВЕКТОР"</t>
  </si>
  <si>
    <t>86430,00</t>
  </si>
  <si>
    <t>42556039</t>
  </si>
  <si>
    <t>34990000-3</t>
  </si>
  <si>
    <t>Придбання дорожніх знаків</t>
  </si>
  <si>
    <t>ГРУДЕНЬ</t>
  </si>
  <si>
    <r>
      <t xml:space="preserve">Послуги з утримання </t>
    </r>
    <r>
      <rPr>
        <u val="single"/>
        <sz val="8"/>
        <rFont val="Times New Roman"/>
        <family val="1"/>
      </rPr>
      <t>зони відпочинку біля води</t>
    </r>
    <r>
      <rPr>
        <sz val="8"/>
        <rFont val="Times New Roman"/>
        <family val="1"/>
      </rPr>
      <t>/пляжу в парку культури і відпочинку ім.Федора Мершавцева на території Центрально-Міського району</t>
    </r>
  </si>
  <si>
    <r>
      <t xml:space="preserve">Послуги з утримання </t>
    </r>
    <r>
      <rPr>
        <u val="single"/>
        <sz val="8"/>
        <rFont val="Times New Roman"/>
        <family val="1"/>
      </rPr>
      <t>громадської вбиральні</t>
    </r>
    <r>
      <rPr>
        <sz val="8"/>
        <rFont val="Times New Roman"/>
        <family val="1"/>
      </rPr>
      <t xml:space="preserve"> в парку культури і відпочинку ім.Федора Мершавцева на території Центрально-Міського району</t>
    </r>
  </si>
  <si>
    <r>
      <t xml:space="preserve">послуги з утримання </t>
    </r>
    <r>
      <rPr>
        <u val="single"/>
        <sz val="8"/>
        <rFont val="Times New Roman"/>
        <family val="1"/>
      </rPr>
      <t>зупиночних павільйонів</t>
    </r>
  </si>
  <si>
    <r>
      <t xml:space="preserve">послуги з утримання </t>
    </r>
    <r>
      <rPr>
        <u val="single"/>
        <sz val="8"/>
        <rFont val="Times New Roman"/>
        <family val="1"/>
      </rPr>
      <t xml:space="preserve">підземного переходу </t>
    </r>
  </si>
  <si>
    <t>Послуги з технічної інвентаризації та паспортизації об`єктів благоустрою</t>
  </si>
  <si>
    <t>СІЧЕНЬ</t>
  </si>
  <si>
    <t>ЛЮТИЙ</t>
  </si>
  <si>
    <t>БЕРЕЗЕНЬ</t>
  </si>
  <si>
    <t>Дод уг.№2 до договору №2 від 04.03.2020</t>
  </si>
  <si>
    <t>дод.уг.№2 до договору №3 від 16.03.2020</t>
  </si>
  <si>
    <t>дод.уг.№2 до договору №4 від 16.03.2020</t>
  </si>
  <si>
    <t>дод.уг№5//30.12.2020</t>
  </si>
  <si>
    <t>дод.уг№1//30.12.2020</t>
  </si>
  <si>
    <t>дод.уг№2//30.12.2020</t>
  </si>
  <si>
    <t>дод.уг№4//30.12.2020 до договору №42АВ501-15253-19 від 03.02.2020</t>
  </si>
  <si>
    <t>За 2020 рік</t>
  </si>
  <si>
    <t xml:space="preserve">Послуги з поточного ремонту дит. майданчика між буд.45 на вул. Алмазній та буд. 46 на вул. Ньютона </t>
  </si>
  <si>
    <t xml:space="preserve">  </t>
  </si>
</sst>
</file>

<file path=xl/styles.xml><?xml version="1.0" encoding="utf-8"?>
<styleSheet xmlns="http://schemas.openxmlformats.org/spreadsheetml/2006/main">
  <numFmts count="6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mmm/yyyy"/>
    <numFmt numFmtId="197" formatCode="dd/mm/yy"/>
    <numFmt numFmtId="198" formatCode="d/m/yyyy"/>
    <numFmt numFmtId="199" formatCode="0.0"/>
    <numFmt numFmtId="200" formatCode="0.000"/>
    <numFmt numFmtId="201" formatCode="0.00_ ;\-0.00\ "/>
    <numFmt numFmtId="202" formatCode="0.0000"/>
    <numFmt numFmtId="203" formatCode="d/m/yy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FC19]d\ mmmm\ yyyy\ &quot;г.&quot;"/>
    <numFmt numFmtId="209" formatCode="d/m/yy;@"/>
    <numFmt numFmtId="210" formatCode="[$-422]d\ mmmm\ yyyy&quot; р.&quot;"/>
    <numFmt numFmtId="211" formatCode="dd/mm/yy;@"/>
    <numFmt numFmtId="212" formatCode="#,##0.00_ ;\-#,##0.00\ "/>
    <numFmt numFmtId="213" formatCode="_-* #,##0.0_₴_-;\-* #,##0.0_₴_-;_-* &quot;-&quot;??_₴_-;_-@_-"/>
    <numFmt numFmtId="214" formatCode="_-* #,##0.000_₴_-;\-* #,##0.000_₴_-;_-* &quot;-&quot;??_₴_-;_-@_-"/>
    <numFmt numFmtId="215" formatCode="_-* #,##0_₴_-;\-* #,##0_₴_-;_-* &quot;-&quot;??_₴_-;_-@_-"/>
    <numFmt numFmtId="216" formatCode="#,##0.00000000000000"/>
    <numFmt numFmtId="217" formatCode="#,##0.00;[Red]#,##0.00"/>
    <numFmt numFmtId="218" formatCode="0.00;[Red]0.00"/>
    <numFmt numFmtId="219" formatCode="#,##0.00_₴"/>
    <numFmt numFmtId="220" formatCode="[$]dddd\,\ d\ mmmm\ yyyy\ &quot;г&quot;\."/>
    <numFmt numFmtId="221" formatCode="#,##0.0"/>
    <numFmt numFmtId="222" formatCode="#,##0.0_ ;\-#,##0.0\ "/>
    <numFmt numFmtId="223" formatCode="#,##0_ ;\-#,##0\ "/>
    <numFmt numFmtId="224" formatCode="#,##0.00\ _₴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Narrow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rgb="FF2C3E5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7" borderId="6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28" fillId="0" borderId="0">
      <alignment/>
      <protection/>
    </xf>
    <xf numFmtId="0" fontId="2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0" borderId="0" applyNumberFormat="0" applyBorder="0" applyAlignment="0" applyProtection="0"/>
    <xf numFmtId="0" fontId="0" fillId="31" borderId="8" applyNumberFormat="0" applyFont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32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5" fillId="0" borderId="12" xfId="0" applyFont="1" applyBorder="1" applyAlignment="1">
      <alignment/>
    </xf>
    <xf numFmtId="49" fontId="5" fillId="0" borderId="12" xfId="0" applyNumberFormat="1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49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6" fillId="0" borderId="14" xfId="0" applyFont="1" applyBorder="1" applyAlignment="1">
      <alignment vertical="center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34" borderId="10" xfId="0" applyFont="1" applyFill="1" applyBorder="1" applyAlignment="1">
      <alignment horizontal="center" vertical="center" wrapText="1" shrinkToFit="1"/>
    </xf>
    <xf numFmtId="0" fontId="6" fillId="34" borderId="10" xfId="0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vertical="center" wrapText="1" shrinkToFit="1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/>
    </xf>
    <xf numFmtId="49" fontId="5" fillId="34" borderId="16" xfId="0" applyNumberFormat="1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49" fontId="5" fillId="34" borderId="16" xfId="0" applyNumberFormat="1" applyFont="1" applyFill="1" applyBorder="1" applyAlignment="1">
      <alignment horizontal="center" vertical="center"/>
    </xf>
    <xf numFmtId="49" fontId="5" fillId="34" borderId="16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1" fontId="4" fillId="34" borderId="18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14" fontId="5" fillId="32" borderId="10" xfId="0" applyNumberFormat="1" applyFont="1" applyFill="1" applyBorder="1" applyAlignment="1">
      <alignment horizontal="center" vertical="center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/>
    </xf>
    <xf numFmtId="49" fontId="6" fillId="32" borderId="19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14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/>
    </xf>
    <xf numFmtId="2" fontId="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/>
    </xf>
    <xf numFmtId="49" fontId="5" fillId="32" borderId="10" xfId="0" applyNumberFormat="1" applyFont="1" applyFill="1" applyBorder="1" applyAlignment="1">
      <alignment vertical="center" wrapText="1"/>
    </xf>
    <xf numFmtId="49" fontId="5" fillId="0" borderId="13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 vertical="center" wrapText="1" shrinkToFit="1"/>
    </xf>
    <xf numFmtId="49" fontId="5" fillId="0" borderId="0" xfId="0" applyNumberFormat="1" applyFont="1" applyAlignment="1">
      <alignment horizontal="center"/>
    </xf>
    <xf numFmtId="2" fontId="6" fillId="33" borderId="10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2" borderId="1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 wrapText="1"/>
    </xf>
    <xf numFmtId="187" fontId="5" fillId="34" borderId="10" xfId="0" applyNumberFormat="1" applyFont="1" applyFill="1" applyBorder="1" applyAlignment="1">
      <alignment horizontal="center" wrapText="1" shrinkToFit="1"/>
    </xf>
    <xf numFmtId="1" fontId="4" fillId="0" borderId="10" xfId="0" applyNumberFormat="1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14" fontId="5" fillId="32" borderId="16" xfId="0" applyNumberFormat="1" applyFont="1" applyFill="1" applyBorder="1" applyAlignment="1">
      <alignment horizontal="center" vertical="center"/>
    </xf>
    <xf numFmtId="49" fontId="5" fillId="32" borderId="16" xfId="0" applyNumberFormat="1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49" fontId="5" fillId="32" borderId="16" xfId="0" applyNumberFormat="1" applyFont="1" applyFill="1" applyBorder="1" applyAlignment="1">
      <alignment horizontal="center" vertical="center"/>
    </xf>
    <xf numFmtId="0" fontId="5" fillId="32" borderId="2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5" fillId="32" borderId="0" xfId="0" applyFont="1" applyFill="1" applyAlignment="1">
      <alignment horizontal="center" vertical="center"/>
    </xf>
    <xf numFmtId="49" fontId="5" fillId="32" borderId="0" xfId="0" applyNumberFormat="1" applyFont="1" applyFill="1" applyAlignment="1">
      <alignment horizontal="center" vertical="center"/>
    </xf>
    <xf numFmtId="4" fontId="5" fillId="32" borderId="0" xfId="0" applyNumberFormat="1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4" fontId="5" fillId="0" borderId="16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4" fontId="5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49" fontId="5" fillId="32" borderId="19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/>
    </xf>
    <xf numFmtId="4" fontId="5" fillId="32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4" fontId="5" fillId="0" borderId="20" xfId="0" applyNumberFormat="1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49" fontId="5" fillId="32" borderId="20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/>
    </xf>
    <xf numFmtId="4" fontId="5" fillId="32" borderId="20" xfId="0" applyNumberFormat="1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/>
    </xf>
    <xf numFmtId="4" fontId="45" fillId="0" borderId="0" xfId="0" applyNumberFormat="1" applyFont="1" applyAlignment="1">
      <alignment wrapText="1"/>
    </xf>
    <xf numFmtId="0" fontId="45" fillId="0" borderId="0" xfId="0" applyFont="1" applyAlignment="1">
      <alignment wrapText="1"/>
    </xf>
    <xf numFmtId="49" fontId="6" fillId="32" borderId="2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4" fontId="5" fillId="32" borderId="19" xfId="0" applyNumberFormat="1" applyFont="1" applyFill="1" applyBorder="1" applyAlignment="1">
      <alignment horizontal="center" vertical="center"/>
    </xf>
    <xf numFmtId="187" fontId="5" fillId="33" borderId="10" xfId="0" applyNumberFormat="1" applyFont="1" applyFill="1" applyBorder="1" applyAlignment="1">
      <alignment horizontal="center" vertical="center"/>
    </xf>
    <xf numFmtId="2" fontId="5" fillId="32" borderId="10" xfId="0" applyNumberFormat="1" applyFont="1" applyFill="1" applyBorder="1" applyAlignment="1">
      <alignment horizontal="center" vertical="center"/>
    </xf>
    <xf numFmtId="187" fontId="5" fillId="32" borderId="10" xfId="0" applyNumberFormat="1" applyFont="1" applyFill="1" applyBorder="1" applyAlignment="1">
      <alignment horizontal="center" vertical="center"/>
    </xf>
    <xf numFmtId="187" fontId="5" fillId="32" borderId="16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wrapText="1"/>
    </xf>
    <xf numFmtId="187" fontId="4" fillId="0" borderId="21" xfId="0" applyNumberFormat="1" applyFont="1" applyBorder="1" applyAlignment="1">
      <alignment horizontal="center"/>
    </xf>
    <xf numFmtId="187" fontId="4" fillId="0" borderId="22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center"/>
    </xf>
    <xf numFmtId="187" fontId="4" fillId="0" borderId="0" xfId="0" applyNumberFormat="1" applyFont="1" applyAlignment="1">
      <alignment horizontal="center"/>
    </xf>
    <xf numFmtId="0" fontId="5" fillId="0" borderId="16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center" vertical="center"/>
    </xf>
    <xf numFmtId="43" fontId="5" fillId="0" borderId="0" xfId="0" applyNumberFormat="1" applyFont="1" applyAlignment="1">
      <alignment horizontal="center" vertical="center"/>
    </xf>
    <xf numFmtId="14" fontId="5" fillId="32" borderId="20" xfId="0" applyNumberFormat="1" applyFont="1" applyFill="1" applyBorder="1" applyAlignment="1">
      <alignment horizontal="center" vertical="center"/>
    </xf>
    <xf numFmtId="14" fontId="5" fillId="32" borderId="10" xfId="0" applyNumberFormat="1" applyFont="1" applyFill="1" applyBorder="1" applyAlignment="1">
      <alignment vertical="center"/>
    </xf>
    <xf numFmtId="0" fontId="5" fillId="32" borderId="10" xfId="0" applyNumberFormat="1" applyFont="1" applyFill="1" applyBorder="1" applyAlignment="1">
      <alignment vertical="center" wrapText="1"/>
    </xf>
    <xf numFmtId="2" fontId="5" fillId="32" borderId="10" xfId="0" applyNumberFormat="1" applyFont="1" applyFill="1" applyBorder="1" applyAlignment="1">
      <alignment vertical="center"/>
    </xf>
    <xf numFmtId="2" fontId="5" fillId="32" borderId="19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49" fontId="5" fillId="32" borderId="16" xfId="0" applyNumberFormat="1" applyFont="1" applyFill="1" applyBorder="1" applyAlignment="1">
      <alignment horizontal="center" vertical="center" wrapText="1"/>
    </xf>
    <xf numFmtId="49" fontId="5" fillId="32" borderId="19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14" fontId="5" fillId="0" borderId="16" xfId="0" applyNumberFormat="1" applyFont="1" applyFill="1" applyBorder="1" applyAlignment="1">
      <alignment horizontal="center" vertical="center"/>
    </xf>
    <xf numFmtId="14" fontId="5" fillId="0" borderId="19" xfId="0" applyNumberFormat="1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87" fontId="5" fillId="32" borderId="16" xfId="0" applyNumberFormat="1" applyFont="1" applyFill="1" applyBorder="1" applyAlignment="1">
      <alignment horizontal="right" vertical="center"/>
    </xf>
    <xf numFmtId="187" fontId="5" fillId="32" borderId="19" xfId="0" applyNumberFormat="1" applyFont="1" applyFill="1" applyBorder="1" applyAlignment="1">
      <alignment horizontal="right" vertical="center"/>
    </xf>
    <xf numFmtId="187" fontId="5" fillId="32" borderId="16" xfId="0" applyNumberFormat="1" applyFont="1" applyFill="1" applyBorder="1" applyAlignment="1">
      <alignment horizontal="center" vertical="center"/>
    </xf>
    <xf numFmtId="187" fontId="5" fillId="32" borderId="19" xfId="0" applyNumberFormat="1" applyFont="1" applyFill="1" applyBorder="1" applyAlignment="1">
      <alignment horizontal="center" vertical="center"/>
    </xf>
    <xf numFmtId="49" fontId="5" fillId="32" borderId="16" xfId="0" applyNumberFormat="1" applyFont="1" applyFill="1" applyBorder="1" applyAlignment="1">
      <alignment horizontal="center" vertical="center"/>
    </xf>
    <xf numFmtId="49" fontId="5" fillId="32" borderId="19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49" fontId="6" fillId="32" borderId="16" xfId="0" applyNumberFormat="1" applyFont="1" applyFill="1" applyBorder="1" applyAlignment="1">
      <alignment horizontal="center" vertical="center" wrapText="1"/>
    </xf>
    <xf numFmtId="49" fontId="6" fillId="32" borderId="19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6" fillId="34" borderId="27" xfId="0" applyFont="1" applyFill="1" applyBorder="1" applyAlignment="1">
      <alignment horizontal="center" vertical="center" wrapText="1" shrinkToFit="1"/>
    </xf>
    <xf numFmtId="0" fontId="6" fillId="34" borderId="19" xfId="0" applyFont="1" applyFill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6" fillId="34" borderId="28" xfId="0" applyFont="1" applyFill="1" applyBorder="1" applyAlignment="1">
      <alignment horizontal="center" vertical="center" wrapText="1" shrinkToFit="1"/>
    </xf>
    <xf numFmtId="0" fontId="6" fillId="34" borderId="29" xfId="0" applyFont="1" applyFill="1" applyBorder="1" applyAlignment="1">
      <alignment horizontal="center" vertical="center" wrapText="1" shrinkToFit="1"/>
    </xf>
    <xf numFmtId="49" fontId="6" fillId="34" borderId="27" xfId="0" applyNumberFormat="1" applyFont="1" applyFill="1" applyBorder="1" applyAlignment="1">
      <alignment horizontal="center" vertical="center" wrapText="1" shrinkToFit="1"/>
    </xf>
    <xf numFmtId="49" fontId="6" fillId="34" borderId="19" xfId="0" applyNumberFormat="1" applyFont="1" applyFill="1" applyBorder="1" applyAlignment="1">
      <alignment horizontal="center" vertical="center" wrapText="1" shrinkToFit="1"/>
    </xf>
    <xf numFmtId="0" fontId="6" fillId="34" borderId="10" xfId="0" applyFont="1" applyFill="1" applyBorder="1" applyAlignment="1">
      <alignment horizontal="center" vertical="center" wrapText="1" shrinkToFi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1"/>
  <sheetViews>
    <sheetView tabSelected="1" view="pageBreakPreview" zoomScaleNormal="85" zoomScaleSheetLayoutView="100" workbookViewId="0" topLeftCell="A130">
      <selection activeCell="A10" sqref="A10:N10"/>
    </sheetView>
  </sheetViews>
  <sheetFormatPr defaultColWidth="9.00390625" defaultRowHeight="12.75"/>
  <cols>
    <col min="1" max="1" width="3.25390625" style="53" customWidth="1"/>
    <col min="2" max="2" width="8.75390625" style="54" customWidth="1"/>
    <col min="3" max="3" width="7.625" style="55" customWidth="1"/>
    <col min="4" max="4" width="5.375" style="54" customWidth="1"/>
    <col min="5" max="5" width="10.25390625" style="54" customWidth="1"/>
    <col min="6" max="6" width="10.375" style="56" customWidth="1"/>
    <col min="7" max="7" width="22.125" style="57" customWidth="1"/>
    <col min="8" max="8" width="10.625" style="58" customWidth="1"/>
    <col min="9" max="9" width="19.00390625" style="59" customWidth="1"/>
    <col min="10" max="10" width="12.625" style="59" customWidth="1"/>
    <col min="11" max="11" width="7.00390625" style="66" customWidth="1"/>
    <col min="12" max="12" width="10.625" style="57" customWidth="1"/>
    <col min="13" max="13" width="12.625" style="57" customWidth="1"/>
    <col min="14" max="14" width="11.125" style="131" customWidth="1"/>
    <col min="15" max="15" width="15.625" style="2" customWidth="1"/>
    <col min="16" max="16" width="27.125" style="2" customWidth="1"/>
    <col min="17" max="16384" width="9.125" style="2" customWidth="1"/>
  </cols>
  <sheetData>
    <row r="1" spans="1:14" ht="12.75" customHeight="1">
      <c r="A1" s="8" t="s">
        <v>30</v>
      </c>
      <c r="B1" s="9"/>
      <c r="C1" s="10"/>
      <c r="D1" s="9"/>
      <c r="E1" s="9"/>
      <c r="F1" s="11"/>
      <c r="G1" s="12"/>
      <c r="H1" s="13"/>
      <c r="I1" s="14"/>
      <c r="J1" s="14"/>
      <c r="K1" s="63"/>
      <c r="L1" s="15"/>
      <c r="M1" s="15"/>
      <c r="N1" s="128"/>
    </row>
    <row r="2" spans="1:14" ht="12.75" customHeight="1">
      <c r="A2" s="16"/>
      <c r="B2" s="17"/>
      <c r="C2" s="18"/>
      <c r="D2" s="17"/>
      <c r="E2" s="17"/>
      <c r="F2" s="19"/>
      <c r="G2" s="17"/>
      <c r="H2" s="20"/>
      <c r="I2" s="21"/>
      <c r="J2" s="21"/>
      <c r="K2" s="64"/>
      <c r="L2" s="22"/>
      <c r="M2" s="22"/>
      <c r="N2" s="129"/>
    </row>
    <row r="3" spans="1:14" ht="12.75">
      <c r="A3" s="16"/>
      <c r="B3" s="23"/>
      <c r="C3" s="18"/>
      <c r="D3" s="23"/>
      <c r="E3" s="23"/>
      <c r="F3" s="19"/>
      <c r="G3" s="22"/>
      <c r="H3" s="20"/>
      <c r="I3" s="21"/>
      <c r="J3" s="21"/>
      <c r="K3" s="64"/>
      <c r="L3" s="22"/>
      <c r="M3" s="22"/>
      <c r="N3" s="129"/>
    </row>
    <row r="4" spans="1:14" ht="13.5" customHeight="1">
      <c r="A4" s="187" t="s">
        <v>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9"/>
    </row>
    <row r="5" spans="1:14" ht="14.25" thickBot="1">
      <c r="A5" s="192" t="s">
        <v>43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4"/>
    </row>
    <row r="6" spans="1:14" ht="21.75" customHeight="1">
      <c r="A6" s="195" t="s">
        <v>10</v>
      </c>
      <c r="B6" s="190" t="s">
        <v>7</v>
      </c>
      <c r="C6" s="197" t="s">
        <v>0</v>
      </c>
      <c r="D6" s="190" t="s">
        <v>6</v>
      </c>
      <c r="E6" s="199" t="s">
        <v>12</v>
      </c>
      <c r="F6" s="199"/>
      <c r="G6" s="199"/>
      <c r="H6" s="199"/>
      <c r="I6" s="199"/>
      <c r="J6" s="199"/>
      <c r="K6" s="199"/>
      <c r="L6" s="199"/>
      <c r="M6" s="199"/>
      <c r="N6" s="199"/>
    </row>
    <row r="7" spans="1:14" ht="48" customHeight="1">
      <c r="A7" s="196"/>
      <c r="B7" s="191"/>
      <c r="C7" s="198"/>
      <c r="D7" s="191"/>
      <c r="E7" s="25" t="s">
        <v>11</v>
      </c>
      <c r="F7" s="24" t="s">
        <v>13</v>
      </c>
      <c r="G7" s="24" t="s">
        <v>5</v>
      </c>
      <c r="H7" s="24" t="s">
        <v>2</v>
      </c>
      <c r="I7" s="26" t="s">
        <v>1</v>
      </c>
      <c r="J7" s="26" t="s">
        <v>47</v>
      </c>
      <c r="K7" s="65" t="s">
        <v>46</v>
      </c>
      <c r="L7" s="24" t="s">
        <v>14</v>
      </c>
      <c r="M7" s="73" t="s">
        <v>15</v>
      </c>
      <c r="N7" s="73" t="s">
        <v>48</v>
      </c>
    </row>
    <row r="8" spans="1:14" s="1" customFormat="1" ht="11.25" customHeight="1">
      <c r="A8" s="27">
        <v>1</v>
      </c>
      <c r="B8" s="28">
        <v>2</v>
      </c>
      <c r="C8" s="29"/>
      <c r="D8" s="28">
        <v>3</v>
      </c>
      <c r="E8" s="28">
        <v>4</v>
      </c>
      <c r="F8" s="30">
        <v>5</v>
      </c>
      <c r="G8" s="28">
        <v>6</v>
      </c>
      <c r="H8" s="31" t="s">
        <v>3</v>
      </c>
      <c r="I8" s="32" t="s">
        <v>4</v>
      </c>
      <c r="J8" s="32"/>
      <c r="K8" s="32"/>
      <c r="L8" s="28">
        <v>9</v>
      </c>
      <c r="M8" s="33"/>
      <c r="N8" s="34">
        <v>10</v>
      </c>
    </row>
    <row r="9" spans="1:14" s="3" customFormat="1" ht="5.25" customHeight="1">
      <c r="A9" s="35"/>
      <c r="B9" s="35"/>
      <c r="C9" s="6"/>
      <c r="D9" s="35"/>
      <c r="E9" s="35"/>
      <c r="F9" s="36"/>
      <c r="G9" s="37"/>
      <c r="H9" s="38"/>
      <c r="I9" s="38"/>
      <c r="J9" s="38"/>
      <c r="K9" s="38"/>
      <c r="L9" s="35"/>
      <c r="M9" s="35"/>
      <c r="N9" s="74"/>
    </row>
    <row r="10" spans="1:16" s="3" customFormat="1" ht="30" customHeight="1">
      <c r="A10" s="149" t="s">
        <v>227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1"/>
      <c r="O10" s="82"/>
      <c r="P10" s="82"/>
    </row>
    <row r="11" spans="1:16" s="3" customFormat="1" ht="23.25" customHeight="1">
      <c r="A11" s="143">
        <v>1</v>
      </c>
      <c r="B11" s="161">
        <v>43838</v>
      </c>
      <c r="C11" s="183" t="s">
        <v>16</v>
      </c>
      <c r="D11" s="185">
        <v>2240</v>
      </c>
      <c r="E11" s="89">
        <v>43508</v>
      </c>
      <c r="F11" s="36">
        <v>1</v>
      </c>
      <c r="G11" s="167" t="s">
        <v>23</v>
      </c>
      <c r="H11" s="141" t="s">
        <v>25</v>
      </c>
      <c r="I11" s="175" t="s">
        <v>24</v>
      </c>
      <c r="J11" s="175" t="s">
        <v>50</v>
      </c>
      <c r="K11" s="175" t="s">
        <v>49</v>
      </c>
      <c r="L11" s="161">
        <v>43921</v>
      </c>
      <c r="M11" s="181">
        <v>14374.5</v>
      </c>
      <c r="N11" s="181">
        <v>0</v>
      </c>
      <c r="O11" s="82"/>
      <c r="P11" s="82"/>
    </row>
    <row r="12" spans="1:16" s="3" customFormat="1" ht="22.5" customHeight="1">
      <c r="A12" s="144"/>
      <c r="B12" s="162"/>
      <c r="C12" s="184"/>
      <c r="D12" s="186"/>
      <c r="E12" s="89">
        <v>43832</v>
      </c>
      <c r="F12" s="36" t="s">
        <v>44</v>
      </c>
      <c r="G12" s="168" t="s">
        <v>23</v>
      </c>
      <c r="H12" s="142" t="s">
        <v>25</v>
      </c>
      <c r="I12" s="176" t="s">
        <v>24</v>
      </c>
      <c r="J12" s="176"/>
      <c r="K12" s="176"/>
      <c r="L12" s="162"/>
      <c r="M12" s="182"/>
      <c r="N12" s="182"/>
      <c r="O12" s="82"/>
      <c r="P12" s="82">
        <f>14+5</f>
        <v>19</v>
      </c>
    </row>
    <row r="13" spans="1:16" s="3" customFormat="1" ht="31.5" customHeight="1">
      <c r="A13" s="143">
        <v>2</v>
      </c>
      <c r="B13" s="161">
        <v>43838</v>
      </c>
      <c r="C13" s="183" t="s">
        <v>16</v>
      </c>
      <c r="D13" s="185">
        <v>2240</v>
      </c>
      <c r="E13" s="89">
        <v>43508</v>
      </c>
      <c r="F13" s="36">
        <v>2</v>
      </c>
      <c r="G13" s="167" t="s">
        <v>26</v>
      </c>
      <c r="H13" s="141" t="s">
        <v>27</v>
      </c>
      <c r="I13" s="175" t="s">
        <v>29</v>
      </c>
      <c r="J13" s="175" t="s">
        <v>50</v>
      </c>
      <c r="K13" s="175" t="s">
        <v>49</v>
      </c>
      <c r="L13" s="161">
        <v>43921</v>
      </c>
      <c r="M13" s="181">
        <v>76614.72</v>
      </c>
      <c r="N13" s="181">
        <v>12769.12</v>
      </c>
      <c r="O13" s="82"/>
      <c r="P13" s="82"/>
    </row>
    <row r="14" spans="1:16" s="3" customFormat="1" ht="26.25" customHeight="1">
      <c r="A14" s="144"/>
      <c r="B14" s="162"/>
      <c r="C14" s="184"/>
      <c r="D14" s="186"/>
      <c r="E14" s="89">
        <v>43832</v>
      </c>
      <c r="F14" s="36" t="s">
        <v>44</v>
      </c>
      <c r="G14" s="168" t="s">
        <v>26</v>
      </c>
      <c r="H14" s="142" t="s">
        <v>27</v>
      </c>
      <c r="I14" s="176" t="s">
        <v>29</v>
      </c>
      <c r="J14" s="176"/>
      <c r="K14" s="176"/>
      <c r="L14" s="162"/>
      <c r="M14" s="182"/>
      <c r="N14" s="182"/>
      <c r="O14" s="82"/>
      <c r="P14" s="82"/>
    </row>
    <row r="15" spans="1:16" s="3" customFormat="1" ht="28.5" customHeight="1">
      <c r="A15" s="143">
        <v>3</v>
      </c>
      <c r="B15" s="161">
        <v>43838</v>
      </c>
      <c r="C15" s="163" t="s">
        <v>16</v>
      </c>
      <c r="D15" s="165">
        <v>2240</v>
      </c>
      <c r="E15" s="89">
        <v>43508</v>
      </c>
      <c r="F15" s="94">
        <v>3</v>
      </c>
      <c r="G15" s="167" t="s">
        <v>26</v>
      </c>
      <c r="H15" s="141" t="s">
        <v>27</v>
      </c>
      <c r="I15" s="179" t="s">
        <v>20</v>
      </c>
      <c r="J15" s="175" t="s">
        <v>50</v>
      </c>
      <c r="K15" s="175" t="s">
        <v>49</v>
      </c>
      <c r="L15" s="161">
        <v>43921</v>
      </c>
      <c r="M15" s="159">
        <v>8475.61</v>
      </c>
      <c r="N15" s="159">
        <v>1412.6</v>
      </c>
      <c r="O15" s="82"/>
      <c r="P15" s="82"/>
    </row>
    <row r="16" spans="1:16" s="3" customFormat="1" ht="22.5" customHeight="1">
      <c r="A16" s="144"/>
      <c r="B16" s="162"/>
      <c r="C16" s="164"/>
      <c r="D16" s="166"/>
      <c r="E16" s="89">
        <v>43832</v>
      </c>
      <c r="F16" s="36" t="s">
        <v>45</v>
      </c>
      <c r="G16" s="168" t="s">
        <v>26</v>
      </c>
      <c r="H16" s="142" t="s">
        <v>27</v>
      </c>
      <c r="I16" s="180" t="s">
        <v>20</v>
      </c>
      <c r="J16" s="176"/>
      <c r="K16" s="176"/>
      <c r="L16" s="162"/>
      <c r="M16" s="160"/>
      <c r="N16" s="160"/>
      <c r="O16" s="82"/>
      <c r="P16" s="82"/>
    </row>
    <row r="17" spans="1:16" s="3" customFormat="1" ht="33.75" customHeight="1">
      <c r="A17" s="143">
        <v>4</v>
      </c>
      <c r="B17" s="161">
        <v>43838</v>
      </c>
      <c r="C17" s="163" t="s">
        <v>16</v>
      </c>
      <c r="D17" s="165">
        <v>2240</v>
      </c>
      <c r="E17" s="89">
        <v>43508</v>
      </c>
      <c r="F17" s="94">
        <v>4</v>
      </c>
      <c r="G17" s="167" t="s">
        <v>26</v>
      </c>
      <c r="H17" s="141" t="s">
        <v>27</v>
      </c>
      <c r="I17" s="179" t="s">
        <v>28</v>
      </c>
      <c r="J17" s="175" t="s">
        <v>50</v>
      </c>
      <c r="K17" s="175" t="s">
        <v>49</v>
      </c>
      <c r="L17" s="161">
        <v>43921</v>
      </c>
      <c r="M17" s="159">
        <v>47968.22</v>
      </c>
      <c r="N17" s="159">
        <v>7994.7</v>
      </c>
      <c r="O17" s="82"/>
      <c r="P17" s="82"/>
    </row>
    <row r="18" spans="1:16" s="3" customFormat="1" ht="24" customHeight="1">
      <c r="A18" s="144"/>
      <c r="B18" s="162"/>
      <c r="C18" s="164"/>
      <c r="D18" s="166"/>
      <c r="E18" s="89">
        <v>43832</v>
      </c>
      <c r="F18" s="36" t="s">
        <v>44</v>
      </c>
      <c r="G18" s="168" t="s">
        <v>26</v>
      </c>
      <c r="H18" s="142" t="s">
        <v>27</v>
      </c>
      <c r="I18" s="180" t="s">
        <v>28</v>
      </c>
      <c r="J18" s="176"/>
      <c r="K18" s="176"/>
      <c r="L18" s="162"/>
      <c r="M18" s="160"/>
      <c r="N18" s="160"/>
      <c r="O18" s="82"/>
      <c r="P18" s="82"/>
    </row>
    <row r="19" spans="1:16" s="3" customFormat="1" ht="38.25" customHeight="1">
      <c r="A19" s="143">
        <v>5</v>
      </c>
      <c r="B19" s="161">
        <v>43838</v>
      </c>
      <c r="C19" s="177" t="s">
        <v>16</v>
      </c>
      <c r="D19" s="165">
        <v>2240</v>
      </c>
      <c r="E19" s="89">
        <v>43614</v>
      </c>
      <c r="F19" s="42">
        <v>37</v>
      </c>
      <c r="G19" s="145" t="s">
        <v>26</v>
      </c>
      <c r="H19" s="173" t="s">
        <v>27</v>
      </c>
      <c r="I19" s="147" t="s">
        <v>39</v>
      </c>
      <c r="J19" s="175" t="s">
        <v>50</v>
      </c>
      <c r="K19" s="175" t="s">
        <v>49</v>
      </c>
      <c r="L19" s="161">
        <v>43921</v>
      </c>
      <c r="M19" s="171">
        <v>6664.4</v>
      </c>
      <c r="N19" s="171">
        <v>1110.73</v>
      </c>
      <c r="O19" s="82"/>
      <c r="P19" s="82"/>
    </row>
    <row r="20" spans="1:16" s="3" customFormat="1" ht="23.25" customHeight="1">
      <c r="A20" s="144"/>
      <c r="B20" s="162"/>
      <c r="C20" s="178"/>
      <c r="D20" s="166"/>
      <c r="E20" s="89">
        <v>43832</v>
      </c>
      <c r="F20" s="36" t="s">
        <v>45</v>
      </c>
      <c r="G20" s="146" t="s">
        <v>26</v>
      </c>
      <c r="H20" s="174" t="s">
        <v>27</v>
      </c>
      <c r="I20" s="148" t="s">
        <v>39</v>
      </c>
      <c r="J20" s="176"/>
      <c r="K20" s="176"/>
      <c r="L20" s="162"/>
      <c r="M20" s="172"/>
      <c r="N20" s="172"/>
      <c r="O20" s="82"/>
      <c r="P20" s="82"/>
    </row>
    <row r="21" spans="1:16" s="3" customFormat="1" ht="23.25" customHeight="1">
      <c r="A21" s="143">
        <v>6</v>
      </c>
      <c r="B21" s="91">
        <v>43851</v>
      </c>
      <c r="C21" s="97" t="s">
        <v>16</v>
      </c>
      <c r="D21" s="98">
        <v>2273</v>
      </c>
      <c r="E21" s="40">
        <v>43850</v>
      </c>
      <c r="F21" s="42" t="s">
        <v>51</v>
      </c>
      <c r="G21" s="145" t="s">
        <v>33</v>
      </c>
      <c r="H21" s="41" t="s">
        <v>34</v>
      </c>
      <c r="I21" s="70" t="s">
        <v>54</v>
      </c>
      <c r="J21" s="99" t="s">
        <v>52</v>
      </c>
      <c r="K21" s="99" t="s">
        <v>53</v>
      </c>
      <c r="L21" s="91">
        <v>44196</v>
      </c>
      <c r="M21" s="100">
        <v>94194.58</v>
      </c>
      <c r="N21" s="101">
        <v>15699.1</v>
      </c>
      <c r="O21" s="82"/>
      <c r="P21" s="82"/>
    </row>
    <row r="22" spans="1:16" s="4" customFormat="1" ht="31.5" customHeight="1">
      <c r="A22" s="144"/>
      <c r="B22" s="121">
        <v>43851</v>
      </c>
      <c r="C22" s="97" t="s">
        <v>16</v>
      </c>
      <c r="D22" s="98">
        <v>2273</v>
      </c>
      <c r="E22" s="40">
        <v>43850</v>
      </c>
      <c r="F22" s="42" t="s">
        <v>235</v>
      </c>
      <c r="G22" s="146"/>
      <c r="H22" s="41" t="s">
        <v>34</v>
      </c>
      <c r="I22" s="70" t="s">
        <v>54</v>
      </c>
      <c r="J22" s="99" t="s">
        <v>52</v>
      </c>
      <c r="K22" s="99" t="s">
        <v>53</v>
      </c>
      <c r="L22" s="121">
        <v>44196</v>
      </c>
      <c r="M22" s="101">
        <v>-2983.74</v>
      </c>
      <c r="N22" s="101">
        <v>-497.29</v>
      </c>
      <c r="O22" s="84"/>
      <c r="P22" s="84"/>
    </row>
    <row r="23" spans="1:16" s="3" customFormat="1" ht="33.75" customHeight="1">
      <c r="A23" s="143">
        <v>7</v>
      </c>
      <c r="B23" s="89">
        <v>43858</v>
      </c>
      <c r="C23" s="97" t="s">
        <v>16</v>
      </c>
      <c r="D23" s="98">
        <v>2274</v>
      </c>
      <c r="E23" s="40">
        <v>43851</v>
      </c>
      <c r="F23" s="36" t="s">
        <v>55</v>
      </c>
      <c r="G23" s="145" t="s">
        <v>18</v>
      </c>
      <c r="H23" s="147" t="s">
        <v>19</v>
      </c>
      <c r="I23" s="70" t="s">
        <v>31</v>
      </c>
      <c r="J23" s="41" t="s">
        <v>57</v>
      </c>
      <c r="K23" s="41" t="s">
        <v>53</v>
      </c>
      <c r="L23" s="89">
        <v>44196</v>
      </c>
      <c r="M23" s="134">
        <v>3789.19</v>
      </c>
      <c r="N23" s="61">
        <v>1631.53</v>
      </c>
      <c r="O23" s="135">
        <f>M11+M13+M15+M17+M19+M21+M23-2187.73</f>
        <v>249893.48999999996</v>
      </c>
      <c r="P23" s="82"/>
    </row>
    <row r="24" spans="1:16" s="4" customFormat="1" ht="33.75" customHeight="1">
      <c r="A24" s="144"/>
      <c r="B24" s="40">
        <v>44195</v>
      </c>
      <c r="C24" s="97" t="s">
        <v>16</v>
      </c>
      <c r="D24" s="98">
        <v>2274</v>
      </c>
      <c r="E24" s="40">
        <v>44195</v>
      </c>
      <c r="F24" s="42" t="s">
        <v>233</v>
      </c>
      <c r="G24" s="146"/>
      <c r="H24" s="148"/>
      <c r="I24" s="70" t="s">
        <v>31</v>
      </c>
      <c r="J24" s="41" t="s">
        <v>57</v>
      </c>
      <c r="K24" s="41" t="s">
        <v>53</v>
      </c>
      <c r="L24" s="40">
        <v>44196</v>
      </c>
      <c r="M24" s="61">
        <v>-2187.73</v>
      </c>
      <c r="N24" s="61">
        <v>-364.62</v>
      </c>
      <c r="O24" s="84"/>
      <c r="P24" s="84"/>
    </row>
    <row r="25" spans="1:16" s="5" customFormat="1" ht="21.75" customHeight="1">
      <c r="A25" s="152" t="s">
        <v>228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4"/>
      <c r="O25" s="126"/>
      <c r="P25" s="126"/>
    </row>
    <row r="26" spans="1:16" s="3" customFormat="1" ht="35.25" customHeight="1">
      <c r="A26" s="143">
        <v>8</v>
      </c>
      <c r="B26" s="91">
        <v>43864</v>
      </c>
      <c r="C26" s="45" t="s">
        <v>16</v>
      </c>
      <c r="D26" s="110">
        <v>2274</v>
      </c>
      <c r="E26" s="89">
        <v>43864</v>
      </c>
      <c r="F26" s="36" t="s">
        <v>58</v>
      </c>
      <c r="G26" s="145" t="s">
        <v>59</v>
      </c>
      <c r="H26" s="41" t="s">
        <v>8</v>
      </c>
      <c r="I26" s="70" t="s">
        <v>17</v>
      </c>
      <c r="J26" s="99" t="s">
        <v>56</v>
      </c>
      <c r="K26" s="99" t="s">
        <v>53</v>
      </c>
      <c r="L26" s="91">
        <v>44196</v>
      </c>
      <c r="M26" s="100">
        <v>195.3</v>
      </c>
      <c r="N26" s="101">
        <v>32.55</v>
      </c>
      <c r="O26" s="82"/>
      <c r="P26" s="82"/>
    </row>
    <row r="27" spans="1:16" s="4" customFormat="1" ht="75" customHeight="1">
      <c r="A27" s="144"/>
      <c r="B27" s="121">
        <v>44195</v>
      </c>
      <c r="C27" s="45" t="s">
        <v>16</v>
      </c>
      <c r="D27" s="110">
        <v>2274</v>
      </c>
      <c r="E27" s="40">
        <v>44195</v>
      </c>
      <c r="F27" s="42" t="s">
        <v>236</v>
      </c>
      <c r="G27" s="146"/>
      <c r="H27" s="41" t="s">
        <v>8</v>
      </c>
      <c r="I27" s="70" t="s">
        <v>17</v>
      </c>
      <c r="J27" s="99" t="s">
        <v>56</v>
      </c>
      <c r="K27" s="99" t="s">
        <v>53</v>
      </c>
      <c r="L27" s="121">
        <v>44196</v>
      </c>
      <c r="M27" s="101">
        <v>-103.26</v>
      </c>
      <c r="N27" s="101">
        <v>-17.21</v>
      </c>
      <c r="O27" s="84"/>
      <c r="P27" s="84"/>
    </row>
    <row r="28" spans="1:16" s="3" customFormat="1" ht="66.75" customHeight="1">
      <c r="A28" s="90">
        <v>9</v>
      </c>
      <c r="B28" s="91">
        <v>43868</v>
      </c>
      <c r="C28" s="45" t="s">
        <v>16</v>
      </c>
      <c r="D28" s="110">
        <v>2240</v>
      </c>
      <c r="E28" s="89">
        <v>43865</v>
      </c>
      <c r="F28" s="36" t="s">
        <v>60</v>
      </c>
      <c r="G28" s="7" t="s">
        <v>59</v>
      </c>
      <c r="H28" s="41" t="s">
        <v>8</v>
      </c>
      <c r="I28" s="71" t="s">
        <v>32</v>
      </c>
      <c r="J28" s="99" t="s">
        <v>61</v>
      </c>
      <c r="K28" s="99" t="s">
        <v>53</v>
      </c>
      <c r="L28" s="91">
        <v>44196</v>
      </c>
      <c r="M28" s="100">
        <v>156</v>
      </c>
      <c r="N28" s="101">
        <v>26</v>
      </c>
      <c r="O28" s="111"/>
      <c r="P28" s="112"/>
    </row>
    <row r="29" spans="1:16" s="3" customFormat="1" ht="68.25" customHeight="1">
      <c r="A29" s="90">
        <v>10</v>
      </c>
      <c r="B29" s="91">
        <v>43868</v>
      </c>
      <c r="C29" s="45" t="s">
        <v>16</v>
      </c>
      <c r="D29" s="110">
        <v>2240</v>
      </c>
      <c r="E29" s="89">
        <v>43865</v>
      </c>
      <c r="F29" s="36" t="s">
        <v>63</v>
      </c>
      <c r="G29" s="7" t="s">
        <v>59</v>
      </c>
      <c r="H29" s="41" t="s">
        <v>8</v>
      </c>
      <c r="I29" s="71" t="s">
        <v>62</v>
      </c>
      <c r="J29" s="99" t="s">
        <v>61</v>
      </c>
      <c r="K29" s="99" t="s">
        <v>53</v>
      </c>
      <c r="L29" s="91">
        <v>44196</v>
      </c>
      <c r="M29" s="100">
        <v>207.3</v>
      </c>
      <c r="N29" s="101">
        <v>34.55</v>
      </c>
      <c r="O29" s="112"/>
      <c r="P29" s="112"/>
    </row>
    <row r="30" spans="1:16" s="3" customFormat="1" ht="95.25" customHeight="1">
      <c r="A30" s="102">
        <v>11</v>
      </c>
      <c r="B30" s="103">
        <v>43868</v>
      </c>
      <c r="C30" s="113" t="s">
        <v>16</v>
      </c>
      <c r="D30" s="104">
        <v>2240</v>
      </c>
      <c r="E30" s="88">
        <v>43866</v>
      </c>
      <c r="F30" s="105" t="s">
        <v>64</v>
      </c>
      <c r="G30" s="79" t="s">
        <v>59</v>
      </c>
      <c r="H30" s="77" t="s">
        <v>8</v>
      </c>
      <c r="I30" s="81" t="s">
        <v>65</v>
      </c>
      <c r="J30" s="106" t="s">
        <v>61</v>
      </c>
      <c r="K30" s="106" t="s">
        <v>53</v>
      </c>
      <c r="L30" s="103">
        <v>44196</v>
      </c>
      <c r="M30" s="107">
        <v>2616.83</v>
      </c>
      <c r="N30" s="108">
        <v>436.14</v>
      </c>
      <c r="O30" s="112"/>
      <c r="P30" s="82"/>
    </row>
    <row r="31" spans="1:16" s="5" customFormat="1" ht="27" customHeight="1">
      <c r="A31" s="152" t="s">
        <v>229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4"/>
      <c r="O31" s="127"/>
      <c r="P31" s="126"/>
    </row>
    <row r="32" spans="1:16" s="3" customFormat="1" ht="141.75" customHeight="1">
      <c r="A32" s="90">
        <v>12</v>
      </c>
      <c r="B32" s="91">
        <v>43893</v>
      </c>
      <c r="C32" s="45" t="s">
        <v>66</v>
      </c>
      <c r="D32" s="110">
        <v>3132</v>
      </c>
      <c r="E32" s="89">
        <v>43893</v>
      </c>
      <c r="F32" s="36" t="s">
        <v>67</v>
      </c>
      <c r="G32" s="7" t="s">
        <v>68</v>
      </c>
      <c r="H32" s="41" t="s">
        <v>69</v>
      </c>
      <c r="I32" s="71" t="s">
        <v>70</v>
      </c>
      <c r="J32" s="99" t="s">
        <v>71</v>
      </c>
      <c r="K32" s="99" t="s">
        <v>53</v>
      </c>
      <c r="L32" s="91">
        <v>44196</v>
      </c>
      <c r="M32" s="100">
        <v>105319.24</v>
      </c>
      <c r="N32" s="101">
        <v>0</v>
      </c>
      <c r="O32" s="112"/>
      <c r="P32" s="82"/>
    </row>
    <row r="33" spans="1:16" s="3" customFormat="1" ht="51" customHeight="1">
      <c r="A33" s="143">
        <v>13</v>
      </c>
      <c r="B33" s="91">
        <v>43894</v>
      </c>
      <c r="C33" s="45" t="s">
        <v>16</v>
      </c>
      <c r="D33" s="110">
        <v>2272</v>
      </c>
      <c r="E33" s="89">
        <v>43893</v>
      </c>
      <c r="F33" s="36">
        <v>291</v>
      </c>
      <c r="G33" s="145" t="s">
        <v>72</v>
      </c>
      <c r="H33" s="147" t="s">
        <v>21</v>
      </c>
      <c r="I33" s="71" t="s">
        <v>22</v>
      </c>
      <c r="J33" s="99" t="s">
        <v>73</v>
      </c>
      <c r="K33" s="99" t="s">
        <v>53</v>
      </c>
      <c r="L33" s="91">
        <v>44196</v>
      </c>
      <c r="M33" s="100">
        <v>55811.64</v>
      </c>
      <c r="N33" s="101">
        <v>9301.94</v>
      </c>
      <c r="O33" s="82"/>
      <c r="P33" s="82"/>
    </row>
    <row r="34" spans="1:16" s="4" customFormat="1" ht="51" customHeight="1">
      <c r="A34" s="144"/>
      <c r="B34" s="136">
        <v>44195</v>
      </c>
      <c r="C34" s="113" t="s">
        <v>16</v>
      </c>
      <c r="D34" s="104">
        <v>2272</v>
      </c>
      <c r="E34" s="40">
        <v>44195</v>
      </c>
      <c r="F34" s="42" t="s">
        <v>234</v>
      </c>
      <c r="G34" s="146"/>
      <c r="H34" s="148"/>
      <c r="I34" s="71" t="s">
        <v>22</v>
      </c>
      <c r="J34" s="99" t="s">
        <v>73</v>
      </c>
      <c r="K34" s="99" t="s">
        <v>53</v>
      </c>
      <c r="L34" s="121">
        <v>44196</v>
      </c>
      <c r="M34" s="101">
        <v>-35067.57</v>
      </c>
      <c r="N34" s="101">
        <v>-5844.59</v>
      </c>
      <c r="O34" s="84"/>
      <c r="P34" s="84"/>
    </row>
    <row r="35" spans="1:16" s="3" customFormat="1" ht="35.25" customHeight="1">
      <c r="A35" s="143">
        <v>14</v>
      </c>
      <c r="B35" s="161">
        <v>43896</v>
      </c>
      <c r="C35" s="163" t="s">
        <v>16</v>
      </c>
      <c r="D35" s="165">
        <v>2240</v>
      </c>
      <c r="E35" s="89">
        <v>43508</v>
      </c>
      <c r="F35" s="94">
        <v>3</v>
      </c>
      <c r="G35" s="167" t="s">
        <v>26</v>
      </c>
      <c r="H35" s="141" t="s">
        <v>27</v>
      </c>
      <c r="I35" s="179" t="s">
        <v>20</v>
      </c>
      <c r="J35" s="175" t="s">
        <v>50</v>
      </c>
      <c r="K35" s="175" t="s">
        <v>49</v>
      </c>
      <c r="L35" s="161">
        <v>43921</v>
      </c>
      <c r="M35" s="159">
        <v>-3259.85</v>
      </c>
      <c r="N35" s="159">
        <v>-543.31</v>
      </c>
      <c r="O35" s="82"/>
      <c r="P35" s="82"/>
    </row>
    <row r="36" spans="1:16" s="3" customFormat="1" ht="67.5" customHeight="1">
      <c r="A36" s="144"/>
      <c r="B36" s="162"/>
      <c r="C36" s="164"/>
      <c r="D36" s="166"/>
      <c r="E36" s="89">
        <v>43893</v>
      </c>
      <c r="F36" s="36" t="s">
        <v>44</v>
      </c>
      <c r="G36" s="168" t="s">
        <v>26</v>
      </c>
      <c r="H36" s="142" t="s">
        <v>27</v>
      </c>
      <c r="I36" s="180" t="s">
        <v>20</v>
      </c>
      <c r="J36" s="176"/>
      <c r="K36" s="176"/>
      <c r="L36" s="162"/>
      <c r="M36" s="160"/>
      <c r="N36" s="160"/>
      <c r="O36" s="82"/>
      <c r="P36" s="82"/>
    </row>
    <row r="37" spans="1:16" s="3" customFormat="1" ht="40.5" customHeight="1">
      <c r="A37" s="143">
        <v>15</v>
      </c>
      <c r="B37" s="161">
        <v>43896</v>
      </c>
      <c r="C37" s="177" t="s">
        <v>16</v>
      </c>
      <c r="D37" s="165">
        <v>2240</v>
      </c>
      <c r="E37" s="89">
        <v>43614</v>
      </c>
      <c r="F37" s="42">
        <v>37</v>
      </c>
      <c r="G37" s="145" t="s">
        <v>26</v>
      </c>
      <c r="H37" s="173" t="s">
        <v>27</v>
      </c>
      <c r="I37" s="147" t="s">
        <v>39</v>
      </c>
      <c r="J37" s="175" t="s">
        <v>50</v>
      </c>
      <c r="K37" s="175" t="s">
        <v>49</v>
      </c>
      <c r="L37" s="161">
        <v>43921</v>
      </c>
      <c r="M37" s="169">
        <v>-1333.24</v>
      </c>
      <c r="N37" s="171">
        <v>-222.21</v>
      </c>
      <c r="O37" s="82"/>
      <c r="P37" s="82"/>
    </row>
    <row r="38" spans="1:16" s="3" customFormat="1" ht="32.25" customHeight="1">
      <c r="A38" s="144"/>
      <c r="B38" s="162"/>
      <c r="C38" s="178"/>
      <c r="D38" s="166"/>
      <c r="E38" s="89">
        <v>43893</v>
      </c>
      <c r="F38" s="36" t="s">
        <v>44</v>
      </c>
      <c r="G38" s="146" t="s">
        <v>26</v>
      </c>
      <c r="H38" s="174" t="s">
        <v>27</v>
      </c>
      <c r="I38" s="148" t="s">
        <v>39</v>
      </c>
      <c r="J38" s="176"/>
      <c r="K38" s="176"/>
      <c r="L38" s="162"/>
      <c r="M38" s="170"/>
      <c r="N38" s="172"/>
      <c r="O38" s="82"/>
      <c r="P38" s="82"/>
    </row>
    <row r="39" spans="1:16" s="3" customFormat="1" ht="90" customHeight="1">
      <c r="A39" s="35">
        <v>16</v>
      </c>
      <c r="B39" s="114">
        <v>43896</v>
      </c>
      <c r="C39" s="97" t="s">
        <v>16</v>
      </c>
      <c r="D39" s="98">
        <v>2240</v>
      </c>
      <c r="E39" s="89">
        <v>43894</v>
      </c>
      <c r="F39" s="36">
        <v>1</v>
      </c>
      <c r="G39" s="115" t="s">
        <v>26</v>
      </c>
      <c r="H39" s="116" t="s">
        <v>27</v>
      </c>
      <c r="I39" s="72" t="s">
        <v>222</v>
      </c>
      <c r="J39" s="117" t="s">
        <v>50</v>
      </c>
      <c r="K39" s="118" t="s">
        <v>49</v>
      </c>
      <c r="L39" s="91">
        <v>44196</v>
      </c>
      <c r="M39" s="119">
        <v>69600</v>
      </c>
      <c r="N39" s="130">
        <v>11600</v>
      </c>
      <c r="O39" s="82"/>
      <c r="P39" s="82"/>
    </row>
    <row r="40" spans="1:16" s="3" customFormat="1" ht="98.25" customHeight="1">
      <c r="A40" s="90">
        <v>17</v>
      </c>
      <c r="B40" s="114">
        <v>43896</v>
      </c>
      <c r="C40" s="97" t="s">
        <v>16</v>
      </c>
      <c r="D40" s="98">
        <v>2240</v>
      </c>
      <c r="E40" s="89">
        <v>43894</v>
      </c>
      <c r="F40" s="36" t="s">
        <v>74</v>
      </c>
      <c r="G40" s="115" t="s">
        <v>26</v>
      </c>
      <c r="H40" s="116" t="s">
        <v>27</v>
      </c>
      <c r="I40" s="72" t="s">
        <v>222</v>
      </c>
      <c r="J40" s="117" t="s">
        <v>50</v>
      </c>
      <c r="K40" s="118" t="s">
        <v>49</v>
      </c>
      <c r="L40" s="91">
        <v>44196</v>
      </c>
      <c r="M40" s="119">
        <v>-1618.78</v>
      </c>
      <c r="N40" s="130">
        <v>-269.8</v>
      </c>
      <c r="O40" s="82"/>
      <c r="P40" s="82"/>
    </row>
    <row r="41" spans="1:16" s="3" customFormat="1" ht="90" customHeight="1">
      <c r="A41" s="143">
        <v>18</v>
      </c>
      <c r="B41" s="114">
        <v>43896</v>
      </c>
      <c r="C41" s="97" t="s">
        <v>16</v>
      </c>
      <c r="D41" s="98">
        <v>2240</v>
      </c>
      <c r="E41" s="89">
        <v>43894</v>
      </c>
      <c r="F41" s="36">
        <v>2</v>
      </c>
      <c r="G41" s="115" t="s">
        <v>26</v>
      </c>
      <c r="H41" s="116" t="s">
        <v>27</v>
      </c>
      <c r="I41" s="72" t="s">
        <v>223</v>
      </c>
      <c r="J41" s="117" t="s">
        <v>50</v>
      </c>
      <c r="K41" s="118" t="s">
        <v>49</v>
      </c>
      <c r="L41" s="91">
        <v>44196</v>
      </c>
      <c r="M41" s="119">
        <v>58900</v>
      </c>
      <c r="N41" s="130">
        <v>9816.67</v>
      </c>
      <c r="O41" s="82"/>
      <c r="P41" s="82"/>
    </row>
    <row r="42" spans="1:16" s="3" customFormat="1" ht="87.75" customHeight="1">
      <c r="A42" s="158"/>
      <c r="B42" s="114">
        <v>43896</v>
      </c>
      <c r="C42" s="97" t="s">
        <v>16</v>
      </c>
      <c r="D42" s="98">
        <v>2240</v>
      </c>
      <c r="E42" s="89">
        <v>43894</v>
      </c>
      <c r="F42" s="36" t="s">
        <v>75</v>
      </c>
      <c r="G42" s="167" t="s">
        <v>26</v>
      </c>
      <c r="H42" s="141" t="s">
        <v>27</v>
      </c>
      <c r="I42" s="72" t="s">
        <v>223</v>
      </c>
      <c r="J42" s="117" t="s">
        <v>50</v>
      </c>
      <c r="K42" s="118" t="s">
        <v>49</v>
      </c>
      <c r="L42" s="91">
        <v>44196</v>
      </c>
      <c r="M42" s="119">
        <v>-1253.6</v>
      </c>
      <c r="N42" s="130">
        <v>-208.93</v>
      </c>
      <c r="O42" s="82"/>
      <c r="P42" s="82"/>
    </row>
    <row r="43" spans="1:16" s="4" customFormat="1" ht="64.5" customHeight="1">
      <c r="A43" s="144"/>
      <c r="B43" s="137">
        <v>44195</v>
      </c>
      <c r="C43" s="97" t="s">
        <v>16</v>
      </c>
      <c r="D43" s="98">
        <v>2240</v>
      </c>
      <c r="E43" s="40">
        <v>44195</v>
      </c>
      <c r="F43" s="42" t="s">
        <v>230</v>
      </c>
      <c r="G43" s="168"/>
      <c r="H43" s="142"/>
      <c r="I43" s="62" t="s">
        <v>223</v>
      </c>
      <c r="J43" s="138" t="s">
        <v>50</v>
      </c>
      <c r="K43" s="70" t="s">
        <v>49</v>
      </c>
      <c r="L43" s="121">
        <v>44196</v>
      </c>
      <c r="M43" s="139">
        <v>-2.87</v>
      </c>
      <c r="N43" s="123">
        <v>-0.48</v>
      </c>
      <c r="O43" s="84"/>
      <c r="P43" s="84"/>
    </row>
    <row r="44" spans="1:16" s="3" customFormat="1" ht="23.25" customHeight="1">
      <c r="A44" s="143">
        <v>20</v>
      </c>
      <c r="B44" s="161">
        <v>43907</v>
      </c>
      <c r="C44" s="183" t="s">
        <v>16</v>
      </c>
      <c r="D44" s="185">
        <v>2240</v>
      </c>
      <c r="E44" s="89">
        <v>43508</v>
      </c>
      <c r="F44" s="36">
        <v>1</v>
      </c>
      <c r="G44" s="167" t="s">
        <v>23</v>
      </c>
      <c r="H44" s="141" t="s">
        <v>25</v>
      </c>
      <c r="I44" s="175" t="s">
        <v>24</v>
      </c>
      <c r="J44" s="175" t="s">
        <v>50</v>
      </c>
      <c r="K44" s="175" t="s">
        <v>49</v>
      </c>
      <c r="L44" s="161">
        <v>43921</v>
      </c>
      <c r="M44" s="181">
        <v>-4511</v>
      </c>
      <c r="N44" s="181">
        <v>0</v>
      </c>
      <c r="O44" s="82"/>
      <c r="P44" s="82"/>
    </row>
    <row r="45" spans="1:16" s="3" customFormat="1" ht="23.25" customHeight="1">
      <c r="A45" s="144"/>
      <c r="B45" s="162"/>
      <c r="C45" s="184"/>
      <c r="D45" s="186"/>
      <c r="E45" s="89">
        <v>43832</v>
      </c>
      <c r="F45" s="36" t="s">
        <v>44</v>
      </c>
      <c r="G45" s="168" t="s">
        <v>23</v>
      </c>
      <c r="H45" s="142" t="s">
        <v>25</v>
      </c>
      <c r="I45" s="176" t="s">
        <v>24</v>
      </c>
      <c r="J45" s="176"/>
      <c r="K45" s="176"/>
      <c r="L45" s="162"/>
      <c r="M45" s="182"/>
      <c r="N45" s="182"/>
      <c r="O45" s="82"/>
      <c r="P45" s="82"/>
    </row>
    <row r="46" spans="1:16" s="3" customFormat="1" ht="23.25" customHeight="1">
      <c r="A46" s="143">
        <v>21</v>
      </c>
      <c r="B46" s="161">
        <v>43908</v>
      </c>
      <c r="C46" s="163" t="s">
        <v>16</v>
      </c>
      <c r="D46" s="165">
        <v>2240</v>
      </c>
      <c r="E46" s="89">
        <v>43508</v>
      </c>
      <c r="F46" s="94">
        <v>4</v>
      </c>
      <c r="G46" s="167" t="s">
        <v>26</v>
      </c>
      <c r="H46" s="141" t="s">
        <v>27</v>
      </c>
      <c r="I46" s="179" t="s">
        <v>28</v>
      </c>
      <c r="J46" s="175" t="s">
        <v>50</v>
      </c>
      <c r="K46" s="175" t="s">
        <v>49</v>
      </c>
      <c r="L46" s="161">
        <v>43921</v>
      </c>
      <c r="M46" s="159">
        <v>-7803.44</v>
      </c>
      <c r="N46" s="159">
        <v>-1300.57</v>
      </c>
      <c r="O46" s="82"/>
      <c r="P46" s="82"/>
    </row>
    <row r="47" spans="1:16" s="3" customFormat="1" ht="23.25" customHeight="1">
      <c r="A47" s="144"/>
      <c r="B47" s="162"/>
      <c r="C47" s="164"/>
      <c r="D47" s="166"/>
      <c r="E47" s="89">
        <v>43906</v>
      </c>
      <c r="F47" s="36" t="s">
        <v>76</v>
      </c>
      <c r="G47" s="168" t="s">
        <v>26</v>
      </c>
      <c r="H47" s="142" t="s">
        <v>27</v>
      </c>
      <c r="I47" s="180" t="s">
        <v>28</v>
      </c>
      <c r="J47" s="176"/>
      <c r="K47" s="176"/>
      <c r="L47" s="162"/>
      <c r="M47" s="160"/>
      <c r="N47" s="160"/>
      <c r="O47" s="82"/>
      <c r="P47" s="82"/>
    </row>
    <row r="48" spans="1:16" s="3" customFormat="1" ht="34.5" customHeight="1">
      <c r="A48" s="132">
        <v>23</v>
      </c>
      <c r="B48" s="114">
        <v>43908</v>
      </c>
      <c r="C48" s="95" t="s">
        <v>16</v>
      </c>
      <c r="D48" s="110">
        <v>2240</v>
      </c>
      <c r="E48" s="89">
        <v>43906</v>
      </c>
      <c r="F48" s="36">
        <v>3</v>
      </c>
      <c r="G48" s="92" t="s">
        <v>26</v>
      </c>
      <c r="H48" s="93" t="s">
        <v>27</v>
      </c>
      <c r="I48" s="69" t="s">
        <v>224</v>
      </c>
      <c r="J48" s="68" t="s">
        <v>50</v>
      </c>
      <c r="K48" s="68" t="s">
        <v>49</v>
      </c>
      <c r="L48" s="91">
        <v>44196</v>
      </c>
      <c r="M48" s="96">
        <v>255000</v>
      </c>
      <c r="N48" s="96">
        <v>42500</v>
      </c>
      <c r="O48" s="82"/>
      <c r="P48" s="82"/>
    </row>
    <row r="49" spans="1:16" s="3" customFormat="1" ht="60" customHeight="1">
      <c r="A49" s="133"/>
      <c r="B49" s="114">
        <v>43908</v>
      </c>
      <c r="C49" s="95" t="s">
        <v>16</v>
      </c>
      <c r="D49" s="110">
        <v>2240</v>
      </c>
      <c r="E49" s="89">
        <v>43906</v>
      </c>
      <c r="F49" s="36" t="s">
        <v>82</v>
      </c>
      <c r="G49" s="167" t="s">
        <v>26</v>
      </c>
      <c r="H49" s="141" t="s">
        <v>27</v>
      </c>
      <c r="I49" s="69" t="s">
        <v>28</v>
      </c>
      <c r="J49" s="68" t="s">
        <v>50</v>
      </c>
      <c r="K49" s="68" t="s">
        <v>49</v>
      </c>
      <c r="L49" s="91">
        <v>44196</v>
      </c>
      <c r="M49" s="96">
        <v>-6905.03</v>
      </c>
      <c r="N49" s="96">
        <v>-1150.84</v>
      </c>
      <c r="O49" s="82"/>
      <c r="P49" s="82"/>
    </row>
    <row r="50" spans="1:16" s="4" customFormat="1" ht="60" customHeight="1">
      <c r="A50" s="133"/>
      <c r="B50" s="137">
        <v>44195</v>
      </c>
      <c r="C50" s="45" t="s">
        <v>16</v>
      </c>
      <c r="D50" s="110">
        <v>2240</v>
      </c>
      <c r="E50" s="40">
        <v>44195</v>
      </c>
      <c r="F50" s="42" t="s">
        <v>231</v>
      </c>
      <c r="G50" s="168"/>
      <c r="H50" s="142"/>
      <c r="I50" s="99" t="s">
        <v>28</v>
      </c>
      <c r="J50" s="71" t="s">
        <v>50</v>
      </c>
      <c r="K50" s="71" t="s">
        <v>49</v>
      </c>
      <c r="L50" s="121">
        <v>44196</v>
      </c>
      <c r="M50" s="140">
        <v>-22783.68</v>
      </c>
      <c r="N50" s="140">
        <v>-3797.28</v>
      </c>
      <c r="O50" s="84"/>
      <c r="P50" s="84"/>
    </row>
    <row r="51" spans="1:16" s="3" customFormat="1" ht="37.5" customHeight="1">
      <c r="A51" s="158">
        <v>24</v>
      </c>
      <c r="B51" s="114">
        <v>43908</v>
      </c>
      <c r="C51" s="95" t="s">
        <v>77</v>
      </c>
      <c r="D51" s="110">
        <v>2240</v>
      </c>
      <c r="E51" s="89">
        <v>43906</v>
      </c>
      <c r="F51" s="36">
        <v>4</v>
      </c>
      <c r="G51" s="92" t="s">
        <v>78</v>
      </c>
      <c r="H51" s="93" t="s">
        <v>79</v>
      </c>
      <c r="I51" s="69" t="s">
        <v>225</v>
      </c>
      <c r="J51" s="68" t="s">
        <v>50</v>
      </c>
      <c r="K51" s="68" t="s">
        <v>49</v>
      </c>
      <c r="L51" s="91">
        <v>44196</v>
      </c>
      <c r="M51" s="96">
        <v>60000</v>
      </c>
      <c r="N51" s="96">
        <v>0</v>
      </c>
      <c r="O51" s="82"/>
      <c r="P51" s="82"/>
    </row>
    <row r="52" spans="1:16" s="3" customFormat="1" ht="62.25" customHeight="1">
      <c r="A52" s="158"/>
      <c r="B52" s="114">
        <v>43908</v>
      </c>
      <c r="C52" s="95" t="s">
        <v>77</v>
      </c>
      <c r="D52" s="110">
        <v>2240</v>
      </c>
      <c r="E52" s="89">
        <v>43906</v>
      </c>
      <c r="F52" s="36" t="s">
        <v>81</v>
      </c>
      <c r="G52" s="92" t="s">
        <v>78</v>
      </c>
      <c r="H52" s="93" t="s">
        <v>79</v>
      </c>
      <c r="I52" s="69" t="s">
        <v>80</v>
      </c>
      <c r="J52" s="68" t="s">
        <v>50</v>
      </c>
      <c r="K52" s="68" t="s">
        <v>49</v>
      </c>
      <c r="L52" s="91">
        <v>44196</v>
      </c>
      <c r="M52" s="96">
        <v>-7365.2</v>
      </c>
      <c r="N52" s="96">
        <v>0</v>
      </c>
      <c r="O52" s="82"/>
      <c r="P52" s="82"/>
    </row>
    <row r="53" spans="1:16" s="4" customFormat="1" ht="62.25" customHeight="1">
      <c r="A53" s="144"/>
      <c r="B53" s="137">
        <v>44195</v>
      </c>
      <c r="C53" s="45" t="s">
        <v>77</v>
      </c>
      <c r="D53" s="110">
        <v>2240</v>
      </c>
      <c r="E53" s="40">
        <v>44195</v>
      </c>
      <c r="F53" s="42" t="s">
        <v>232</v>
      </c>
      <c r="G53" s="109" t="s">
        <v>78</v>
      </c>
      <c r="H53" s="99" t="s">
        <v>79</v>
      </c>
      <c r="I53" s="99" t="s">
        <v>80</v>
      </c>
      <c r="J53" s="71" t="s">
        <v>50</v>
      </c>
      <c r="K53" s="71" t="s">
        <v>49</v>
      </c>
      <c r="L53" s="121">
        <v>44196</v>
      </c>
      <c r="M53" s="140">
        <v>-1297.32</v>
      </c>
      <c r="N53" s="140">
        <v>0</v>
      </c>
      <c r="O53" s="84"/>
      <c r="P53" s="84"/>
    </row>
    <row r="54" spans="1:16" s="3" customFormat="1" ht="45" customHeight="1">
      <c r="A54" s="120">
        <v>25</v>
      </c>
      <c r="B54" s="121">
        <v>43910</v>
      </c>
      <c r="C54" s="95" t="s">
        <v>16</v>
      </c>
      <c r="D54" s="110">
        <v>2240</v>
      </c>
      <c r="E54" s="89">
        <v>43907</v>
      </c>
      <c r="F54" s="6" t="s">
        <v>83</v>
      </c>
      <c r="G54" s="92" t="s">
        <v>87</v>
      </c>
      <c r="H54" s="93" t="s">
        <v>84</v>
      </c>
      <c r="I54" s="69" t="s">
        <v>85</v>
      </c>
      <c r="J54" s="71" t="s">
        <v>88</v>
      </c>
      <c r="K54" s="68" t="s">
        <v>53</v>
      </c>
      <c r="L54" s="91">
        <v>44196</v>
      </c>
      <c r="M54" s="96">
        <v>18612</v>
      </c>
      <c r="N54" s="96">
        <v>3102</v>
      </c>
      <c r="O54" s="83" t="s">
        <v>86</v>
      </c>
      <c r="P54" s="82"/>
    </row>
    <row r="55" spans="1:16" s="4" customFormat="1" ht="23.25" customHeight="1">
      <c r="A55" s="152" t="s">
        <v>35</v>
      </c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4"/>
      <c r="O55" s="84"/>
      <c r="P55" s="84"/>
    </row>
    <row r="56" spans="1:16" s="4" customFormat="1" ht="45">
      <c r="A56" s="39">
        <v>26</v>
      </c>
      <c r="B56" s="40">
        <v>43942</v>
      </c>
      <c r="C56" s="45" t="s">
        <v>16</v>
      </c>
      <c r="D56" s="110">
        <v>2240</v>
      </c>
      <c r="E56" s="89">
        <v>43936</v>
      </c>
      <c r="F56" s="42" t="s">
        <v>89</v>
      </c>
      <c r="G56" s="7" t="s">
        <v>59</v>
      </c>
      <c r="H56" s="41" t="s">
        <v>8</v>
      </c>
      <c r="I56" s="71" t="s">
        <v>32</v>
      </c>
      <c r="J56" s="99" t="s">
        <v>61</v>
      </c>
      <c r="K56" s="99" t="s">
        <v>53</v>
      </c>
      <c r="L56" s="91">
        <v>44196</v>
      </c>
      <c r="M56" s="100">
        <v>156</v>
      </c>
      <c r="N56" s="101">
        <v>26</v>
      </c>
      <c r="O56" s="84"/>
      <c r="P56" s="84"/>
    </row>
    <row r="57" spans="1:16" s="4" customFormat="1" ht="45">
      <c r="A57" s="39">
        <v>27</v>
      </c>
      <c r="B57" s="40">
        <v>43942</v>
      </c>
      <c r="C57" s="45" t="s">
        <v>16</v>
      </c>
      <c r="D57" s="110">
        <v>2240</v>
      </c>
      <c r="E57" s="89">
        <v>43936</v>
      </c>
      <c r="F57" s="42" t="s">
        <v>90</v>
      </c>
      <c r="G57" s="7" t="s">
        <v>59</v>
      </c>
      <c r="H57" s="41" t="s">
        <v>8</v>
      </c>
      <c r="I57" s="71" t="s">
        <v>62</v>
      </c>
      <c r="J57" s="99" t="s">
        <v>61</v>
      </c>
      <c r="K57" s="99" t="s">
        <v>53</v>
      </c>
      <c r="L57" s="91">
        <v>44196</v>
      </c>
      <c r="M57" s="100">
        <v>207.3</v>
      </c>
      <c r="N57" s="101">
        <v>34.55</v>
      </c>
      <c r="O57" s="84"/>
      <c r="P57" s="84"/>
    </row>
    <row r="58" spans="1:16" s="4" customFormat="1" ht="20.25" customHeight="1">
      <c r="A58" s="152" t="s">
        <v>36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4"/>
      <c r="O58" s="84"/>
      <c r="P58" s="84"/>
    </row>
    <row r="59" spans="1:16" s="4" customFormat="1" ht="30" customHeight="1">
      <c r="A59" s="39">
        <v>28</v>
      </c>
      <c r="B59" s="40">
        <v>43966</v>
      </c>
      <c r="C59" s="41" t="s">
        <v>16</v>
      </c>
      <c r="D59" s="39">
        <v>2240</v>
      </c>
      <c r="E59" s="40">
        <v>43966</v>
      </c>
      <c r="F59" s="42">
        <v>5</v>
      </c>
      <c r="G59" s="7" t="s">
        <v>26</v>
      </c>
      <c r="H59" s="43" t="s">
        <v>27</v>
      </c>
      <c r="I59" s="41" t="s">
        <v>91</v>
      </c>
      <c r="J59" s="43" t="s">
        <v>50</v>
      </c>
      <c r="K59" s="43" t="s">
        <v>49</v>
      </c>
      <c r="L59" s="40">
        <v>44196</v>
      </c>
      <c r="M59" s="61">
        <v>582600</v>
      </c>
      <c r="N59" s="124">
        <v>97100</v>
      </c>
      <c r="O59" s="84"/>
      <c r="P59" s="84"/>
    </row>
    <row r="60" spans="1:16" s="4" customFormat="1" ht="30" customHeight="1">
      <c r="A60" s="39">
        <v>29</v>
      </c>
      <c r="B60" s="40">
        <v>43966</v>
      </c>
      <c r="C60" s="41" t="s">
        <v>16</v>
      </c>
      <c r="D60" s="39">
        <v>2240</v>
      </c>
      <c r="E60" s="40">
        <v>43978</v>
      </c>
      <c r="F60" s="42">
        <v>6</v>
      </c>
      <c r="G60" s="7" t="s">
        <v>26</v>
      </c>
      <c r="H60" s="43" t="s">
        <v>27</v>
      </c>
      <c r="I60" s="41" t="s">
        <v>123</v>
      </c>
      <c r="J60" s="43" t="s">
        <v>92</v>
      </c>
      <c r="K60" s="43" t="s">
        <v>53</v>
      </c>
      <c r="L60" s="40">
        <v>44196</v>
      </c>
      <c r="M60" s="43">
        <v>18880.73</v>
      </c>
      <c r="N60" s="124">
        <v>3146.79</v>
      </c>
      <c r="O60" s="84"/>
      <c r="P60" s="84"/>
    </row>
    <row r="61" spans="1:16" s="4" customFormat="1" ht="39.75" customHeight="1">
      <c r="A61" s="39">
        <v>30</v>
      </c>
      <c r="B61" s="40">
        <v>43966</v>
      </c>
      <c r="C61" s="41" t="s">
        <v>16</v>
      </c>
      <c r="D61" s="39">
        <v>2240</v>
      </c>
      <c r="E61" s="40">
        <v>43978</v>
      </c>
      <c r="F61" s="42">
        <v>7</v>
      </c>
      <c r="G61" s="7" t="s">
        <v>26</v>
      </c>
      <c r="H61" s="43" t="s">
        <v>27</v>
      </c>
      <c r="I61" s="41" t="s">
        <v>151</v>
      </c>
      <c r="J61" s="43" t="s">
        <v>92</v>
      </c>
      <c r="K61" s="43" t="s">
        <v>53</v>
      </c>
      <c r="L61" s="40">
        <v>44196</v>
      </c>
      <c r="M61" s="43" t="s">
        <v>93</v>
      </c>
      <c r="N61" s="124">
        <v>3583.52</v>
      </c>
      <c r="O61" s="84"/>
      <c r="P61" s="84"/>
    </row>
    <row r="62" spans="1:16" s="4" customFormat="1" ht="46.5" customHeight="1">
      <c r="A62" s="39">
        <v>31</v>
      </c>
      <c r="B62" s="40">
        <v>43966</v>
      </c>
      <c r="C62" s="41" t="s">
        <v>16</v>
      </c>
      <c r="D62" s="39">
        <v>2240</v>
      </c>
      <c r="E62" s="40">
        <v>43978</v>
      </c>
      <c r="F62" s="42">
        <v>8</v>
      </c>
      <c r="G62" s="7" t="s">
        <v>26</v>
      </c>
      <c r="H62" s="43" t="s">
        <v>27</v>
      </c>
      <c r="I62" s="41" t="s">
        <v>124</v>
      </c>
      <c r="J62" s="43" t="s">
        <v>92</v>
      </c>
      <c r="K62" s="43" t="s">
        <v>53</v>
      </c>
      <c r="L62" s="40">
        <v>44196</v>
      </c>
      <c r="M62" s="43" t="s">
        <v>94</v>
      </c>
      <c r="N62" s="124">
        <v>1373.96</v>
      </c>
      <c r="O62" s="84"/>
      <c r="P62" s="84"/>
    </row>
    <row r="63" spans="1:16" s="4" customFormat="1" ht="34.5" customHeight="1">
      <c r="A63" s="39">
        <v>32</v>
      </c>
      <c r="B63" s="40">
        <v>43966</v>
      </c>
      <c r="C63" s="41" t="s">
        <v>16</v>
      </c>
      <c r="D63" s="39">
        <v>2240</v>
      </c>
      <c r="E63" s="40">
        <v>43978</v>
      </c>
      <c r="F63" s="42">
        <v>9</v>
      </c>
      <c r="G63" s="7" t="s">
        <v>26</v>
      </c>
      <c r="H63" s="43" t="s">
        <v>27</v>
      </c>
      <c r="I63" s="41" t="s">
        <v>125</v>
      </c>
      <c r="J63" s="43" t="s">
        <v>92</v>
      </c>
      <c r="K63" s="43" t="s">
        <v>53</v>
      </c>
      <c r="L63" s="40">
        <v>44196</v>
      </c>
      <c r="M63" s="43" t="s">
        <v>95</v>
      </c>
      <c r="N63" s="124">
        <v>4352.36</v>
      </c>
      <c r="O63" s="84"/>
      <c r="P63" s="84"/>
    </row>
    <row r="64" spans="1:16" s="4" customFormat="1" ht="30" customHeight="1">
      <c r="A64" s="75">
        <v>33</v>
      </c>
      <c r="B64" s="76">
        <v>43966</v>
      </c>
      <c r="C64" s="77" t="s">
        <v>16</v>
      </c>
      <c r="D64" s="75">
        <v>2240</v>
      </c>
      <c r="E64" s="76">
        <v>43978</v>
      </c>
      <c r="F64" s="78">
        <v>10</v>
      </c>
      <c r="G64" s="79" t="s">
        <v>26</v>
      </c>
      <c r="H64" s="80" t="s">
        <v>27</v>
      </c>
      <c r="I64" s="77" t="s">
        <v>126</v>
      </c>
      <c r="J64" s="80" t="s">
        <v>92</v>
      </c>
      <c r="K64" s="80" t="s">
        <v>53</v>
      </c>
      <c r="L64" s="76">
        <v>44196</v>
      </c>
      <c r="M64" s="80" t="s">
        <v>96</v>
      </c>
      <c r="N64" s="125">
        <v>4296.66</v>
      </c>
      <c r="O64" s="85">
        <f>M64+M63+M62+M61+M60+M59</f>
        <v>683119.74</v>
      </c>
      <c r="P64" s="84"/>
    </row>
    <row r="65" spans="1:16" s="4" customFormat="1" ht="20.25" customHeight="1">
      <c r="A65" s="155" t="s">
        <v>38</v>
      </c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7"/>
      <c r="O65" s="84"/>
      <c r="P65" s="84"/>
    </row>
    <row r="66" spans="1:16" s="4" customFormat="1" ht="91.5" customHeight="1">
      <c r="A66" s="39">
        <v>34</v>
      </c>
      <c r="B66" s="40">
        <v>44000</v>
      </c>
      <c r="C66" s="41" t="s">
        <v>16</v>
      </c>
      <c r="D66" s="39">
        <v>2240</v>
      </c>
      <c r="E66" s="40">
        <v>109735</v>
      </c>
      <c r="F66" s="42">
        <v>622</v>
      </c>
      <c r="G66" s="7" t="s">
        <v>98</v>
      </c>
      <c r="H66" s="43" t="s">
        <v>37</v>
      </c>
      <c r="I66" s="43" t="s">
        <v>99</v>
      </c>
      <c r="J66" s="43" t="s">
        <v>100</v>
      </c>
      <c r="K66" s="43" t="s">
        <v>53</v>
      </c>
      <c r="L66" s="40">
        <v>44196</v>
      </c>
      <c r="M66" s="43" t="s">
        <v>101</v>
      </c>
      <c r="N66" s="124">
        <v>845</v>
      </c>
      <c r="O66" s="84"/>
      <c r="P66" s="84"/>
    </row>
    <row r="67" spans="1:16" s="4" customFormat="1" ht="46.5" customHeight="1">
      <c r="A67" s="39">
        <v>35</v>
      </c>
      <c r="B67" s="40">
        <v>44001</v>
      </c>
      <c r="C67" s="41" t="s">
        <v>16</v>
      </c>
      <c r="D67" s="39">
        <v>2240</v>
      </c>
      <c r="E67" s="40">
        <v>43998</v>
      </c>
      <c r="F67" s="42" t="s">
        <v>97</v>
      </c>
      <c r="G67" s="7" t="s">
        <v>59</v>
      </c>
      <c r="H67" s="41" t="s">
        <v>8</v>
      </c>
      <c r="I67" s="71" t="s">
        <v>32</v>
      </c>
      <c r="J67" s="43" t="s">
        <v>61</v>
      </c>
      <c r="K67" s="43" t="s">
        <v>53</v>
      </c>
      <c r="L67" s="40">
        <v>44196</v>
      </c>
      <c r="M67" s="43" t="s">
        <v>127</v>
      </c>
      <c r="N67" s="124">
        <v>34.55</v>
      </c>
      <c r="O67" s="84"/>
      <c r="P67" s="84"/>
    </row>
    <row r="68" spans="1:16" s="4" customFormat="1" ht="48" customHeight="1">
      <c r="A68" s="39">
        <v>36</v>
      </c>
      <c r="B68" s="40">
        <v>44001</v>
      </c>
      <c r="C68" s="41" t="s">
        <v>16</v>
      </c>
      <c r="D68" s="39">
        <v>2240</v>
      </c>
      <c r="E68" s="40">
        <v>43998</v>
      </c>
      <c r="F68" s="42" t="s">
        <v>102</v>
      </c>
      <c r="G68" s="7" t="s">
        <v>59</v>
      </c>
      <c r="H68" s="43" t="s">
        <v>8</v>
      </c>
      <c r="I68" s="41" t="s">
        <v>62</v>
      </c>
      <c r="J68" s="43" t="s">
        <v>61</v>
      </c>
      <c r="K68" s="43" t="s">
        <v>53</v>
      </c>
      <c r="L68" s="40">
        <v>44196</v>
      </c>
      <c r="M68" s="43" t="s">
        <v>103</v>
      </c>
      <c r="N68" s="124">
        <v>26</v>
      </c>
      <c r="O68" s="84"/>
      <c r="P68" s="84"/>
    </row>
    <row r="69" spans="1:16" s="4" customFormat="1" ht="20.25" customHeight="1">
      <c r="A69" s="152" t="s">
        <v>104</v>
      </c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4"/>
      <c r="O69" s="84"/>
      <c r="P69" s="84"/>
    </row>
    <row r="70" spans="1:16" s="4" customFormat="1" ht="20.25" customHeight="1">
      <c r="A70" s="152" t="s">
        <v>40</v>
      </c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4"/>
      <c r="O70" s="84"/>
      <c r="P70" s="84"/>
    </row>
    <row r="71" spans="1:16" s="4" customFormat="1" ht="41.25" customHeight="1">
      <c r="A71" s="39">
        <v>37</v>
      </c>
      <c r="B71" s="40">
        <v>44050</v>
      </c>
      <c r="C71" s="41" t="s">
        <v>16</v>
      </c>
      <c r="D71" s="39">
        <v>2240</v>
      </c>
      <c r="E71" s="40">
        <v>44049</v>
      </c>
      <c r="F71" s="42">
        <v>11</v>
      </c>
      <c r="G71" s="7" t="s">
        <v>26</v>
      </c>
      <c r="H71" s="43" t="s">
        <v>27</v>
      </c>
      <c r="I71" s="41" t="s">
        <v>128</v>
      </c>
      <c r="J71" s="43" t="s">
        <v>92</v>
      </c>
      <c r="K71" s="43" t="s">
        <v>53</v>
      </c>
      <c r="L71" s="40">
        <v>44196</v>
      </c>
      <c r="M71" s="43" t="s">
        <v>105</v>
      </c>
      <c r="N71" s="124">
        <v>5090.05</v>
      </c>
      <c r="O71" s="84"/>
      <c r="P71" s="84"/>
    </row>
    <row r="72" spans="1:16" s="4" customFormat="1" ht="32.25" customHeight="1">
      <c r="A72" s="39">
        <v>38</v>
      </c>
      <c r="B72" s="40" t="s">
        <v>147</v>
      </c>
      <c r="C72" s="41" t="s">
        <v>16</v>
      </c>
      <c r="D72" s="39">
        <v>2240</v>
      </c>
      <c r="E72" s="40">
        <v>44049</v>
      </c>
      <c r="F72" s="42">
        <v>12</v>
      </c>
      <c r="G72" s="7" t="s">
        <v>26</v>
      </c>
      <c r="H72" s="43" t="s">
        <v>27</v>
      </c>
      <c r="I72" s="41" t="s">
        <v>135</v>
      </c>
      <c r="J72" s="43" t="s">
        <v>92</v>
      </c>
      <c r="K72" s="43" t="s">
        <v>53</v>
      </c>
      <c r="L72" s="40">
        <v>44196</v>
      </c>
      <c r="M72" s="43" t="s">
        <v>106</v>
      </c>
      <c r="N72" s="124">
        <v>2690.81</v>
      </c>
      <c r="O72" s="84"/>
      <c r="P72" s="84"/>
    </row>
    <row r="73" spans="1:16" s="4" customFormat="1" ht="33" customHeight="1">
      <c r="A73" s="39">
        <v>39</v>
      </c>
      <c r="B73" s="40">
        <v>44051</v>
      </c>
      <c r="C73" s="41" t="s">
        <v>16</v>
      </c>
      <c r="D73" s="39">
        <v>2240</v>
      </c>
      <c r="E73" s="40">
        <v>44049</v>
      </c>
      <c r="F73" s="42">
        <v>13</v>
      </c>
      <c r="G73" s="7" t="s">
        <v>26</v>
      </c>
      <c r="H73" s="43" t="s">
        <v>27</v>
      </c>
      <c r="I73" s="41" t="s">
        <v>137</v>
      </c>
      <c r="J73" s="43" t="s">
        <v>92</v>
      </c>
      <c r="K73" s="43" t="s">
        <v>53</v>
      </c>
      <c r="L73" s="40">
        <v>44196</v>
      </c>
      <c r="M73" s="43" t="s">
        <v>107</v>
      </c>
      <c r="N73" s="124">
        <v>1826.9</v>
      </c>
      <c r="O73" s="84"/>
      <c r="P73" s="84"/>
    </row>
    <row r="74" spans="1:16" s="4" customFormat="1" ht="37.5" customHeight="1">
      <c r="A74" s="39">
        <v>40</v>
      </c>
      <c r="B74" s="40" t="s">
        <v>148</v>
      </c>
      <c r="C74" s="41" t="s">
        <v>16</v>
      </c>
      <c r="D74" s="39">
        <v>2240</v>
      </c>
      <c r="E74" s="40">
        <v>44049</v>
      </c>
      <c r="F74" s="42">
        <v>14</v>
      </c>
      <c r="G74" s="7" t="s">
        <v>26</v>
      </c>
      <c r="H74" s="43" t="s">
        <v>27</v>
      </c>
      <c r="I74" s="41" t="s">
        <v>129</v>
      </c>
      <c r="J74" s="43" t="s">
        <v>92</v>
      </c>
      <c r="K74" s="43" t="s">
        <v>53</v>
      </c>
      <c r="L74" s="40">
        <v>44196</v>
      </c>
      <c r="M74" s="43" t="s">
        <v>108</v>
      </c>
      <c r="N74" s="124">
        <v>4190.49</v>
      </c>
      <c r="O74" s="84"/>
      <c r="P74" s="84"/>
    </row>
    <row r="75" spans="1:16" s="4" customFormat="1" ht="51" customHeight="1">
      <c r="A75" s="39">
        <v>41</v>
      </c>
      <c r="B75" s="40">
        <v>44052</v>
      </c>
      <c r="C75" s="41" t="s">
        <v>16</v>
      </c>
      <c r="D75" s="39">
        <v>2240</v>
      </c>
      <c r="E75" s="40">
        <v>44049</v>
      </c>
      <c r="F75" s="42">
        <v>15</v>
      </c>
      <c r="G75" s="7" t="s">
        <v>26</v>
      </c>
      <c r="H75" s="43" t="s">
        <v>27</v>
      </c>
      <c r="I75" s="41" t="s">
        <v>130</v>
      </c>
      <c r="J75" s="43" t="s">
        <v>92</v>
      </c>
      <c r="K75" s="43" t="s">
        <v>53</v>
      </c>
      <c r="L75" s="40">
        <v>44196</v>
      </c>
      <c r="M75" s="43" t="s">
        <v>109</v>
      </c>
      <c r="N75" s="124">
        <v>1418.34</v>
      </c>
      <c r="O75" s="84"/>
      <c r="P75" s="84"/>
    </row>
    <row r="76" spans="1:16" s="4" customFormat="1" ht="36.75" customHeight="1">
      <c r="A76" s="39">
        <v>42</v>
      </c>
      <c r="B76" s="40" t="s">
        <v>149</v>
      </c>
      <c r="C76" s="41" t="s">
        <v>16</v>
      </c>
      <c r="D76" s="39">
        <v>2240</v>
      </c>
      <c r="E76" s="40">
        <v>44049</v>
      </c>
      <c r="F76" s="42">
        <v>16</v>
      </c>
      <c r="G76" s="7" t="s">
        <v>26</v>
      </c>
      <c r="H76" s="43" t="s">
        <v>27</v>
      </c>
      <c r="I76" s="41" t="s">
        <v>131</v>
      </c>
      <c r="J76" s="43" t="s">
        <v>92</v>
      </c>
      <c r="K76" s="43" t="s">
        <v>53</v>
      </c>
      <c r="L76" s="40">
        <v>44196</v>
      </c>
      <c r="M76" s="43" t="s">
        <v>110</v>
      </c>
      <c r="N76" s="124">
        <v>898.45</v>
      </c>
      <c r="O76" s="84"/>
      <c r="P76" s="84"/>
    </row>
    <row r="77" spans="1:16" s="4" customFormat="1" ht="50.25" customHeight="1">
      <c r="A77" s="39">
        <v>43</v>
      </c>
      <c r="B77" s="40">
        <v>44053</v>
      </c>
      <c r="C77" s="41" t="s">
        <v>16</v>
      </c>
      <c r="D77" s="39">
        <v>2240</v>
      </c>
      <c r="E77" s="40">
        <v>44049</v>
      </c>
      <c r="F77" s="42">
        <v>17</v>
      </c>
      <c r="G77" s="7" t="s">
        <v>26</v>
      </c>
      <c r="H77" s="43" t="s">
        <v>27</v>
      </c>
      <c r="I77" s="41" t="s">
        <v>136</v>
      </c>
      <c r="J77" s="43" t="s">
        <v>92</v>
      </c>
      <c r="K77" s="43" t="s">
        <v>53</v>
      </c>
      <c r="L77" s="40">
        <v>44196</v>
      </c>
      <c r="M77" s="43" t="s">
        <v>111</v>
      </c>
      <c r="N77" s="124">
        <v>2176.77</v>
      </c>
      <c r="O77" s="84"/>
      <c r="P77" s="84"/>
    </row>
    <row r="78" spans="1:16" s="4" customFormat="1" ht="45.75" customHeight="1">
      <c r="A78" s="39">
        <v>44</v>
      </c>
      <c r="B78" s="40" t="s">
        <v>150</v>
      </c>
      <c r="C78" s="41" t="s">
        <v>16</v>
      </c>
      <c r="D78" s="39">
        <v>2240</v>
      </c>
      <c r="E78" s="40">
        <v>44049</v>
      </c>
      <c r="F78" s="42">
        <v>18</v>
      </c>
      <c r="G78" s="7" t="s">
        <v>26</v>
      </c>
      <c r="H78" s="43" t="s">
        <v>27</v>
      </c>
      <c r="I78" s="41" t="s">
        <v>132</v>
      </c>
      <c r="J78" s="43" t="s">
        <v>92</v>
      </c>
      <c r="K78" s="43" t="s">
        <v>53</v>
      </c>
      <c r="L78" s="40">
        <v>44196</v>
      </c>
      <c r="M78" s="43" t="s">
        <v>112</v>
      </c>
      <c r="N78" s="124">
        <v>2989.6</v>
      </c>
      <c r="O78" s="84"/>
      <c r="P78" s="84"/>
    </row>
    <row r="79" spans="1:16" s="4" customFormat="1" ht="48.75" customHeight="1">
      <c r="A79" s="39">
        <v>45</v>
      </c>
      <c r="B79" s="40">
        <v>44061</v>
      </c>
      <c r="C79" s="41" t="s">
        <v>16</v>
      </c>
      <c r="D79" s="39">
        <v>2240</v>
      </c>
      <c r="E79" s="40">
        <v>44057</v>
      </c>
      <c r="F79" s="42">
        <v>19</v>
      </c>
      <c r="G79" s="7" t="s">
        <v>26</v>
      </c>
      <c r="H79" s="43" t="s">
        <v>27</v>
      </c>
      <c r="I79" s="41" t="s">
        <v>133</v>
      </c>
      <c r="J79" s="43" t="s">
        <v>92</v>
      </c>
      <c r="K79" s="43" t="s">
        <v>53</v>
      </c>
      <c r="L79" s="40">
        <v>44196</v>
      </c>
      <c r="M79" s="43" t="s">
        <v>113</v>
      </c>
      <c r="N79" s="124">
        <v>1176.79</v>
      </c>
      <c r="O79" s="84"/>
      <c r="P79" s="84"/>
    </row>
    <row r="80" spans="1:16" s="4" customFormat="1" ht="47.25" customHeight="1">
      <c r="A80" s="39">
        <v>46</v>
      </c>
      <c r="B80" s="40">
        <v>44061</v>
      </c>
      <c r="C80" s="41" t="s">
        <v>16</v>
      </c>
      <c r="D80" s="39">
        <v>2240</v>
      </c>
      <c r="E80" s="40">
        <v>44057</v>
      </c>
      <c r="F80" s="42">
        <v>20</v>
      </c>
      <c r="G80" s="7" t="s">
        <v>26</v>
      </c>
      <c r="H80" s="43" t="s">
        <v>27</v>
      </c>
      <c r="I80" s="41" t="s">
        <v>119</v>
      </c>
      <c r="J80" s="43" t="s">
        <v>92</v>
      </c>
      <c r="K80" s="43" t="s">
        <v>53</v>
      </c>
      <c r="L80" s="40">
        <v>44196</v>
      </c>
      <c r="M80" s="43" t="s">
        <v>114</v>
      </c>
      <c r="N80" s="124">
        <v>6033.45</v>
      </c>
      <c r="O80" s="84"/>
      <c r="P80" s="84"/>
    </row>
    <row r="81" spans="1:16" s="4" customFormat="1" ht="49.5" customHeight="1">
      <c r="A81" s="39">
        <v>47</v>
      </c>
      <c r="B81" s="40">
        <v>44061</v>
      </c>
      <c r="C81" s="41" t="s">
        <v>16</v>
      </c>
      <c r="D81" s="39">
        <v>2240</v>
      </c>
      <c r="E81" s="40">
        <v>44057</v>
      </c>
      <c r="F81" s="42">
        <v>21</v>
      </c>
      <c r="G81" s="7" t="s">
        <v>26</v>
      </c>
      <c r="H81" s="43" t="s">
        <v>27</v>
      </c>
      <c r="I81" s="41" t="s">
        <v>120</v>
      </c>
      <c r="J81" s="43" t="s">
        <v>92</v>
      </c>
      <c r="K81" s="43" t="s">
        <v>53</v>
      </c>
      <c r="L81" s="40">
        <v>44196</v>
      </c>
      <c r="M81" s="43" t="s">
        <v>115</v>
      </c>
      <c r="N81" s="124">
        <v>2354.93</v>
      </c>
      <c r="O81" s="84"/>
      <c r="P81" s="84"/>
    </row>
    <row r="82" spans="1:16" s="4" customFormat="1" ht="47.25" customHeight="1">
      <c r="A82" s="39">
        <v>48</v>
      </c>
      <c r="B82" s="40">
        <v>44061</v>
      </c>
      <c r="C82" s="41" t="s">
        <v>16</v>
      </c>
      <c r="D82" s="39">
        <v>2240</v>
      </c>
      <c r="E82" s="40">
        <v>44057</v>
      </c>
      <c r="F82" s="42">
        <v>22</v>
      </c>
      <c r="G82" s="7" t="s">
        <v>26</v>
      </c>
      <c r="H82" s="43" t="s">
        <v>27</v>
      </c>
      <c r="I82" s="41" t="s">
        <v>121</v>
      </c>
      <c r="J82" s="43" t="s">
        <v>92</v>
      </c>
      <c r="K82" s="43" t="s">
        <v>53</v>
      </c>
      <c r="L82" s="40">
        <v>44196</v>
      </c>
      <c r="M82" s="43" t="s">
        <v>116</v>
      </c>
      <c r="N82" s="124">
        <v>3662.92</v>
      </c>
      <c r="O82" s="84"/>
      <c r="P82" s="84"/>
    </row>
    <row r="83" spans="1:16" s="4" customFormat="1" ht="43.5" customHeight="1">
      <c r="A83" s="39">
        <v>49</v>
      </c>
      <c r="B83" s="40">
        <v>44061</v>
      </c>
      <c r="C83" s="41" t="s">
        <v>16</v>
      </c>
      <c r="D83" s="39">
        <v>2240</v>
      </c>
      <c r="E83" s="40">
        <v>44057</v>
      </c>
      <c r="F83" s="42">
        <v>23</v>
      </c>
      <c r="G83" s="7" t="s">
        <v>26</v>
      </c>
      <c r="H83" s="43" t="s">
        <v>27</v>
      </c>
      <c r="I83" s="41" t="s">
        <v>134</v>
      </c>
      <c r="J83" s="43" t="s">
        <v>92</v>
      </c>
      <c r="K83" s="43" t="s">
        <v>53</v>
      </c>
      <c r="L83" s="40">
        <v>44196</v>
      </c>
      <c r="M83" s="43" t="s">
        <v>117</v>
      </c>
      <c r="N83" s="124">
        <v>2952</v>
      </c>
      <c r="O83" s="85"/>
      <c r="P83" s="84"/>
    </row>
    <row r="84" spans="1:16" s="4" customFormat="1" ht="54" customHeight="1">
      <c r="A84" s="39">
        <v>50</v>
      </c>
      <c r="B84" s="40">
        <v>44061</v>
      </c>
      <c r="C84" s="41" t="s">
        <v>16</v>
      </c>
      <c r="D84" s="39">
        <v>2240</v>
      </c>
      <c r="E84" s="40">
        <v>44057</v>
      </c>
      <c r="F84" s="42">
        <v>24</v>
      </c>
      <c r="G84" s="7" t="s">
        <v>26</v>
      </c>
      <c r="H84" s="43" t="s">
        <v>27</v>
      </c>
      <c r="I84" s="41" t="s">
        <v>122</v>
      </c>
      <c r="J84" s="43" t="s">
        <v>92</v>
      </c>
      <c r="K84" s="43" t="s">
        <v>53</v>
      </c>
      <c r="L84" s="40">
        <v>44196</v>
      </c>
      <c r="M84" s="43" t="s">
        <v>118</v>
      </c>
      <c r="N84" s="124">
        <v>2429.5</v>
      </c>
      <c r="O84" s="85"/>
      <c r="P84" s="84"/>
    </row>
    <row r="85" spans="1:16" s="4" customFormat="1" ht="104.25" customHeight="1">
      <c r="A85" s="39">
        <v>51</v>
      </c>
      <c r="B85" s="40">
        <v>44063</v>
      </c>
      <c r="C85" s="41" t="s">
        <v>16</v>
      </c>
      <c r="D85" s="39">
        <v>2240</v>
      </c>
      <c r="E85" s="40">
        <v>44060</v>
      </c>
      <c r="F85" s="42">
        <v>25</v>
      </c>
      <c r="G85" s="7" t="s">
        <v>138</v>
      </c>
      <c r="H85" s="43" t="s">
        <v>140</v>
      </c>
      <c r="I85" s="60" t="s">
        <v>145</v>
      </c>
      <c r="J85" s="43" t="s">
        <v>141</v>
      </c>
      <c r="K85" s="43" t="s">
        <v>49</v>
      </c>
      <c r="L85" s="40">
        <v>44196</v>
      </c>
      <c r="M85" s="43" t="s">
        <v>143</v>
      </c>
      <c r="N85" s="124" t="s">
        <v>146</v>
      </c>
      <c r="O85" s="85"/>
      <c r="P85" s="84"/>
    </row>
    <row r="86" spans="1:16" s="4" customFormat="1" ht="87.75" customHeight="1">
      <c r="A86" s="39">
        <v>52</v>
      </c>
      <c r="B86" s="40">
        <v>44063</v>
      </c>
      <c r="C86" s="41" t="s">
        <v>16</v>
      </c>
      <c r="D86" s="39">
        <v>2240</v>
      </c>
      <c r="E86" s="40">
        <v>44060</v>
      </c>
      <c r="F86" s="42">
        <v>26</v>
      </c>
      <c r="G86" s="7" t="s">
        <v>139</v>
      </c>
      <c r="H86" s="43" t="s">
        <v>140</v>
      </c>
      <c r="I86" s="41" t="s">
        <v>144</v>
      </c>
      <c r="J86" s="43" t="s">
        <v>141</v>
      </c>
      <c r="K86" s="43" t="s">
        <v>49</v>
      </c>
      <c r="L86" s="40">
        <v>44196</v>
      </c>
      <c r="M86" s="43" t="s">
        <v>142</v>
      </c>
      <c r="N86" s="124" t="s">
        <v>146</v>
      </c>
      <c r="O86" s="85">
        <f>M86+M85+M84+M83+M82+M81+M80+M79+M78+M77+M76+M75+M74+M73+M72+M71</f>
        <v>469345.93</v>
      </c>
      <c r="P86" s="84"/>
    </row>
    <row r="87" spans="1:16" s="4" customFormat="1" ht="25.5" customHeight="1">
      <c r="A87" s="149" t="s">
        <v>41</v>
      </c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1"/>
      <c r="O87" s="84"/>
      <c r="P87" s="84"/>
    </row>
    <row r="88" spans="1:16" s="4" customFormat="1" ht="20.25" customHeight="1">
      <c r="A88" s="152" t="s">
        <v>42</v>
      </c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4"/>
      <c r="O88" s="84"/>
      <c r="P88" s="84"/>
    </row>
    <row r="89" spans="1:16" s="4" customFormat="1" ht="46.5" customHeight="1">
      <c r="A89" s="90">
        <v>53</v>
      </c>
      <c r="B89" s="91">
        <v>44126</v>
      </c>
      <c r="C89" s="99" t="s">
        <v>16</v>
      </c>
      <c r="D89" s="44">
        <v>2240</v>
      </c>
      <c r="E89" s="89">
        <v>44125</v>
      </c>
      <c r="F89" s="36" t="s">
        <v>152</v>
      </c>
      <c r="G89" s="7" t="s">
        <v>59</v>
      </c>
      <c r="H89" s="41" t="s">
        <v>8</v>
      </c>
      <c r="I89" s="71" t="s">
        <v>32</v>
      </c>
      <c r="J89" s="99" t="s">
        <v>56</v>
      </c>
      <c r="K89" s="99" t="s">
        <v>53</v>
      </c>
      <c r="L89" s="91">
        <v>44196</v>
      </c>
      <c r="M89" s="100">
        <v>188.5</v>
      </c>
      <c r="N89" s="101">
        <v>34.55</v>
      </c>
      <c r="O89" s="84"/>
      <c r="P89" s="84"/>
    </row>
    <row r="90" spans="1:16" s="4" customFormat="1" ht="72" customHeight="1">
      <c r="A90" s="90">
        <v>54</v>
      </c>
      <c r="B90" s="91">
        <v>44126</v>
      </c>
      <c r="C90" s="99" t="s">
        <v>16</v>
      </c>
      <c r="D90" s="44">
        <v>2240</v>
      </c>
      <c r="E90" s="89">
        <v>44125</v>
      </c>
      <c r="F90" s="36" t="s">
        <v>152</v>
      </c>
      <c r="G90" s="7" t="s">
        <v>59</v>
      </c>
      <c r="H90" s="41" t="s">
        <v>8</v>
      </c>
      <c r="I90" s="71" t="s">
        <v>62</v>
      </c>
      <c r="J90" s="99" t="s">
        <v>56</v>
      </c>
      <c r="K90" s="99" t="s">
        <v>53</v>
      </c>
      <c r="L90" s="91">
        <v>44196</v>
      </c>
      <c r="M90" s="100">
        <v>250.4</v>
      </c>
      <c r="N90" s="101">
        <v>41.73</v>
      </c>
      <c r="O90" s="84"/>
      <c r="P90" s="84"/>
    </row>
    <row r="91" spans="1:16" s="4" customFormat="1" ht="45.75" customHeight="1">
      <c r="A91" s="90">
        <v>55</v>
      </c>
      <c r="B91" s="91">
        <v>44141</v>
      </c>
      <c r="C91" s="99" t="s">
        <v>16</v>
      </c>
      <c r="D91" s="44">
        <v>2240</v>
      </c>
      <c r="E91" s="89">
        <v>44134</v>
      </c>
      <c r="F91" s="36">
        <v>27</v>
      </c>
      <c r="G91" s="7" t="s">
        <v>26</v>
      </c>
      <c r="H91" s="43" t="s">
        <v>27</v>
      </c>
      <c r="I91" s="41" t="s">
        <v>154</v>
      </c>
      <c r="J91" s="43" t="s">
        <v>92</v>
      </c>
      <c r="K91" s="43" t="s">
        <v>53</v>
      </c>
      <c r="L91" s="40">
        <v>44196</v>
      </c>
      <c r="M91" s="61" t="s">
        <v>153</v>
      </c>
      <c r="N91" s="124">
        <v>4133.36</v>
      </c>
      <c r="O91" s="84"/>
      <c r="P91" s="84"/>
    </row>
    <row r="92" spans="1:16" s="4" customFormat="1" ht="53.25" customHeight="1">
      <c r="A92" s="90">
        <v>56</v>
      </c>
      <c r="B92" s="91">
        <v>44141</v>
      </c>
      <c r="C92" s="99" t="s">
        <v>16</v>
      </c>
      <c r="D92" s="44">
        <v>2240</v>
      </c>
      <c r="E92" s="89">
        <v>44134</v>
      </c>
      <c r="F92" s="36">
        <v>28</v>
      </c>
      <c r="G92" s="7" t="s">
        <v>26</v>
      </c>
      <c r="H92" s="43" t="s">
        <v>27</v>
      </c>
      <c r="I92" s="41" t="s">
        <v>155</v>
      </c>
      <c r="J92" s="43" t="s">
        <v>92</v>
      </c>
      <c r="K92" s="43" t="s">
        <v>53</v>
      </c>
      <c r="L92" s="40">
        <v>44196</v>
      </c>
      <c r="M92" s="61" t="s">
        <v>156</v>
      </c>
      <c r="N92" s="124">
        <v>1700.61</v>
      </c>
      <c r="O92" s="84"/>
      <c r="P92" s="84"/>
    </row>
    <row r="93" spans="1:16" s="4" customFormat="1" ht="51" customHeight="1">
      <c r="A93" s="90">
        <v>57</v>
      </c>
      <c r="B93" s="91">
        <v>44141</v>
      </c>
      <c r="C93" s="99" t="s">
        <v>16</v>
      </c>
      <c r="D93" s="44">
        <v>2240</v>
      </c>
      <c r="E93" s="89">
        <v>44134</v>
      </c>
      <c r="F93" s="36">
        <v>29</v>
      </c>
      <c r="G93" s="7" t="s">
        <v>26</v>
      </c>
      <c r="H93" s="43" t="s">
        <v>27</v>
      </c>
      <c r="I93" s="41" t="s">
        <v>157</v>
      </c>
      <c r="J93" s="43" t="s">
        <v>92</v>
      </c>
      <c r="K93" s="43" t="s">
        <v>53</v>
      </c>
      <c r="L93" s="40">
        <v>44196</v>
      </c>
      <c r="M93" s="61" t="s">
        <v>158</v>
      </c>
      <c r="N93" s="124">
        <v>1634.78</v>
      </c>
      <c r="O93" s="84"/>
      <c r="P93" s="84"/>
    </row>
    <row r="94" spans="1:16" s="4" customFormat="1" ht="45" customHeight="1">
      <c r="A94" s="90">
        <v>58</v>
      </c>
      <c r="B94" s="91">
        <v>44141</v>
      </c>
      <c r="C94" s="99" t="s">
        <v>16</v>
      </c>
      <c r="D94" s="44">
        <v>2240</v>
      </c>
      <c r="E94" s="89">
        <v>44134</v>
      </c>
      <c r="F94" s="36">
        <v>30</v>
      </c>
      <c r="G94" s="7" t="s">
        <v>26</v>
      </c>
      <c r="H94" s="43" t="s">
        <v>27</v>
      </c>
      <c r="I94" s="41" t="s">
        <v>159</v>
      </c>
      <c r="J94" s="43" t="s">
        <v>92</v>
      </c>
      <c r="K94" s="43" t="s">
        <v>53</v>
      </c>
      <c r="L94" s="40">
        <v>44196</v>
      </c>
      <c r="M94" s="61" t="s">
        <v>160</v>
      </c>
      <c r="N94" s="124">
        <v>1523.53</v>
      </c>
      <c r="O94" s="86">
        <f>M94+M93+M92+M91+M90+M89</f>
        <v>54392.58</v>
      </c>
      <c r="P94" s="84"/>
    </row>
    <row r="95" spans="1:16" s="4" customFormat="1" ht="37.5" customHeight="1">
      <c r="A95" s="149" t="s">
        <v>161</v>
      </c>
      <c r="B95" s="150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1"/>
      <c r="O95" s="84"/>
      <c r="P95" s="84"/>
    </row>
    <row r="96" spans="1:16" s="4" customFormat="1" ht="51.75" customHeight="1">
      <c r="A96" s="87">
        <v>59</v>
      </c>
      <c r="B96" s="89">
        <v>44141</v>
      </c>
      <c r="C96" s="99" t="s">
        <v>16</v>
      </c>
      <c r="D96" s="44">
        <v>2240</v>
      </c>
      <c r="E96" s="89">
        <v>44140</v>
      </c>
      <c r="F96" s="35">
        <v>31</v>
      </c>
      <c r="G96" s="7" t="s">
        <v>26</v>
      </c>
      <c r="H96" s="43" t="s">
        <v>27</v>
      </c>
      <c r="I96" s="36" t="s">
        <v>162</v>
      </c>
      <c r="J96" s="35" t="s">
        <v>92</v>
      </c>
      <c r="K96" s="43" t="s">
        <v>53</v>
      </c>
      <c r="L96" s="40">
        <v>44196</v>
      </c>
      <c r="M96" s="43" t="s">
        <v>163</v>
      </c>
      <c r="N96" s="124">
        <v>6320.44</v>
      </c>
      <c r="O96" s="84"/>
      <c r="P96" s="84"/>
    </row>
    <row r="97" spans="1:16" s="4" customFormat="1" ht="51.75" customHeight="1">
      <c r="A97" s="87">
        <v>60</v>
      </c>
      <c r="B97" s="89">
        <v>44141</v>
      </c>
      <c r="C97" s="99" t="s">
        <v>16</v>
      </c>
      <c r="D97" s="44">
        <v>2240</v>
      </c>
      <c r="E97" s="89">
        <v>44140</v>
      </c>
      <c r="F97" s="35">
        <v>32</v>
      </c>
      <c r="G97" s="7" t="s">
        <v>26</v>
      </c>
      <c r="H97" s="43" t="s">
        <v>27</v>
      </c>
      <c r="I97" s="36" t="s">
        <v>164</v>
      </c>
      <c r="J97" s="35" t="s">
        <v>165</v>
      </c>
      <c r="K97" s="43" t="s">
        <v>53</v>
      </c>
      <c r="L97" s="40">
        <v>44196</v>
      </c>
      <c r="M97" s="43" t="s">
        <v>166</v>
      </c>
      <c r="N97" s="124">
        <v>2853.26</v>
      </c>
      <c r="O97" s="84"/>
      <c r="P97" s="84"/>
    </row>
    <row r="98" spans="1:16" s="4" customFormat="1" ht="48.75" customHeight="1">
      <c r="A98" s="87">
        <v>61</v>
      </c>
      <c r="B98" s="89">
        <v>44141</v>
      </c>
      <c r="C98" s="99" t="s">
        <v>16</v>
      </c>
      <c r="D98" s="44">
        <v>2240</v>
      </c>
      <c r="E98" s="89">
        <v>44140</v>
      </c>
      <c r="F98" s="35">
        <v>33</v>
      </c>
      <c r="G98" s="7" t="s">
        <v>26</v>
      </c>
      <c r="H98" s="43" t="s">
        <v>27</v>
      </c>
      <c r="I98" s="36" t="s">
        <v>168</v>
      </c>
      <c r="J98" s="35" t="s">
        <v>167</v>
      </c>
      <c r="K98" s="43" t="s">
        <v>53</v>
      </c>
      <c r="L98" s="40">
        <v>44196</v>
      </c>
      <c r="M98" s="43" t="s">
        <v>200</v>
      </c>
      <c r="N98" s="124">
        <v>1945.23</v>
      </c>
      <c r="O98" s="84"/>
      <c r="P98" s="84"/>
    </row>
    <row r="99" spans="1:16" s="4" customFormat="1" ht="40.5" customHeight="1">
      <c r="A99" s="87">
        <v>62</v>
      </c>
      <c r="B99" s="89">
        <v>44159</v>
      </c>
      <c r="C99" s="99" t="s">
        <v>16</v>
      </c>
      <c r="D99" s="44">
        <v>2210</v>
      </c>
      <c r="E99" s="89">
        <v>44151</v>
      </c>
      <c r="F99" s="35">
        <v>34</v>
      </c>
      <c r="G99" s="7" t="s">
        <v>184</v>
      </c>
      <c r="H99" s="43" t="s">
        <v>185</v>
      </c>
      <c r="I99" s="36" t="s">
        <v>186</v>
      </c>
      <c r="J99" s="35" t="s">
        <v>187</v>
      </c>
      <c r="K99" s="43" t="s">
        <v>53</v>
      </c>
      <c r="L99" s="40">
        <v>44196</v>
      </c>
      <c r="M99" s="43" t="s">
        <v>188</v>
      </c>
      <c r="N99" s="124" t="s">
        <v>146</v>
      </c>
      <c r="O99" s="84"/>
      <c r="P99" s="84"/>
    </row>
    <row r="100" spans="1:16" s="4" customFormat="1" ht="40.5" customHeight="1">
      <c r="A100" s="87">
        <v>63</v>
      </c>
      <c r="B100" s="89">
        <v>44159</v>
      </c>
      <c r="C100" s="99" t="s">
        <v>16</v>
      </c>
      <c r="D100" s="44">
        <v>2240</v>
      </c>
      <c r="E100" s="89">
        <v>44151</v>
      </c>
      <c r="F100" s="35">
        <v>35</v>
      </c>
      <c r="G100" s="7" t="s">
        <v>26</v>
      </c>
      <c r="H100" s="43" t="s">
        <v>27</v>
      </c>
      <c r="I100" s="36" t="s">
        <v>189</v>
      </c>
      <c r="J100" s="35" t="s">
        <v>165</v>
      </c>
      <c r="K100" s="43" t="s">
        <v>53</v>
      </c>
      <c r="L100" s="40">
        <v>44197</v>
      </c>
      <c r="M100" s="43" t="s">
        <v>190</v>
      </c>
      <c r="N100" s="124">
        <v>4852.76</v>
      </c>
      <c r="O100" s="84"/>
      <c r="P100" s="84"/>
    </row>
    <row r="101" spans="1:16" s="4" customFormat="1" ht="48" customHeight="1">
      <c r="A101" s="87">
        <v>64</v>
      </c>
      <c r="B101" s="89">
        <v>44159</v>
      </c>
      <c r="C101" s="99" t="s">
        <v>16</v>
      </c>
      <c r="D101" s="44">
        <v>2240</v>
      </c>
      <c r="E101" s="89">
        <v>44151</v>
      </c>
      <c r="F101" s="35">
        <v>36</v>
      </c>
      <c r="G101" s="7" t="s">
        <v>26</v>
      </c>
      <c r="H101" s="43" t="s">
        <v>27</v>
      </c>
      <c r="I101" s="36" t="s">
        <v>191</v>
      </c>
      <c r="J101" s="35" t="s">
        <v>165</v>
      </c>
      <c r="K101" s="43" t="s">
        <v>53</v>
      </c>
      <c r="L101" s="40">
        <v>44198</v>
      </c>
      <c r="M101" s="43" t="s">
        <v>192</v>
      </c>
      <c r="N101" s="124">
        <v>1612.91</v>
      </c>
      <c r="O101" s="84"/>
      <c r="P101" s="84"/>
    </row>
    <row r="102" spans="1:16" s="4" customFormat="1" ht="59.25" customHeight="1">
      <c r="A102" s="87">
        <v>65</v>
      </c>
      <c r="B102" s="89">
        <v>44159</v>
      </c>
      <c r="C102" s="99" t="s">
        <v>16</v>
      </c>
      <c r="D102" s="44">
        <v>2240</v>
      </c>
      <c r="E102" s="89">
        <v>44151</v>
      </c>
      <c r="F102" s="35">
        <v>37</v>
      </c>
      <c r="G102" s="7" t="s">
        <v>26</v>
      </c>
      <c r="H102" s="43" t="s">
        <v>27</v>
      </c>
      <c r="I102" s="36" t="s">
        <v>169</v>
      </c>
      <c r="J102" s="35" t="s">
        <v>92</v>
      </c>
      <c r="K102" s="43" t="s">
        <v>53</v>
      </c>
      <c r="L102" s="40">
        <v>44196</v>
      </c>
      <c r="M102" s="43" t="s">
        <v>170</v>
      </c>
      <c r="N102" s="124">
        <v>3021.75</v>
      </c>
      <c r="O102" s="84"/>
      <c r="P102" s="84"/>
    </row>
    <row r="103" spans="1:16" s="4" customFormat="1" ht="49.5" customHeight="1">
      <c r="A103" s="87">
        <v>66</v>
      </c>
      <c r="B103" s="89">
        <v>44159</v>
      </c>
      <c r="C103" s="99" t="s">
        <v>16</v>
      </c>
      <c r="D103" s="44">
        <v>2240</v>
      </c>
      <c r="E103" s="89">
        <v>44151</v>
      </c>
      <c r="F103" s="35">
        <v>38</v>
      </c>
      <c r="G103" s="7" t="s">
        <v>26</v>
      </c>
      <c r="H103" s="43" t="s">
        <v>27</v>
      </c>
      <c r="I103" s="42" t="s">
        <v>171</v>
      </c>
      <c r="J103" s="35" t="s">
        <v>92</v>
      </c>
      <c r="K103" s="43" t="s">
        <v>53</v>
      </c>
      <c r="L103" s="40">
        <v>44196</v>
      </c>
      <c r="M103" s="43" t="s">
        <v>172</v>
      </c>
      <c r="N103" s="124">
        <v>6771.01</v>
      </c>
      <c r="O103" s="84"/>
      <c r="P103" s="84"/>
    </row>
    <row r="104" spans="1:16" s="4" customFormat="1" ht="51" customHeight="1">
      <c r="A104" s="87">
        <v>67</v>
      </c>
      <c r="B104" s="89">
        <v>44159</v>
      </c>
      <c r="C104" s="99" t="s">
        <v>16</v>
      </c>
      <c r="D104" s="44">
        <v>2240</v>
      </c>
      <c r="E104" s="89">
        <v>44151</v>
      </c>
      <c r="F104" s="35">
        <v>39</v>
      </c>
      <c r="G104" s="7" t="s">
        <v>26</v>
      </c>
      <c r="H104" s="43" t="s">
        <v>27</v>
      </c>
      <c r="I104" s="36" t="s">
        <v>173</v>
      </c>
      <c r="J104" s="35" t="s">
        <v>92</v>
      </c>
      <c r="K104" s="43" t="s">
        <v>53</v>
      </c>
      <c r="L104" s="40">
        <v>44196</v>
      </c>
      <c r="M104" s="43" t="s">
        <v>174</v>
      </c>
      <c r="N104" s="124">
        <v>1773.36</v>
      </c>
      <c r="O104" s="84"/>
      <c r="P104" s="84"/>
    </row>
    <row r="105" spans="1:16" s="4" customFormat="1" ht="45.75" customHeight="1">
      <c r="A105" s="87">
        <v>68</v>
      </c>
      <c r="B105" s="89">
        <v>44159</v>
      </c>
      <c r="C105" s="99" t="s">
        <v>16</v>
      </c>
      <c r="D105" s="44">
        <v>2240</v>
      </c>
      <c r="E105" s="89">
        <v>44153</v>
      </c>
      <c r="F105" s="35">
        <v>40</v>
      </c>
      <c r="G105" s="7" t="s">
        <v>177</v>
      </c>
      <c r="H105" s="43" t="s">
        <v>175</v>
      </c>
      <c r="I105" s="36" t="s">
        <v>176</v>
      </c>
      <c r="J105" s="35" t="s">
        <v>178</v>
      </c>
      <c r="K105" s="43" t="s">
        <v>53</v>
      </c>
      <c r="L105" s="40">
        <v>44196</v>
      </c>
      <c r="M105" s="43" t="s">
        <v>179</v>
      </c>
      <c r="N105" s="124" t="s">
        <v>146</v>
      </c>
      <c r="O105" s="84"/>
      <c r="P105" s="84"/>
    </row>
    <row r="106" spans="1:16" s="4" customFormat="1" ht="40.5" customHeight="1">
      <c r="A106" s="87">
        <v>69</v>
      </c>
      <c r="B106" s="89">
        <v>44159</v>
      </c>
      <c r="C106" s="99" t="s">
        <v>16</v>
      </c>
      <c r="D106" s="44">
        <v>2240</v>
      </c>
      <c r="E106" s="89">
        <v>44158</v>
      </c>
      <c r="F106" s="35">
        <v>41</v>
      </c>
      <c r="G106" s="7" t="s">
        <v>26</v>
      </c>
      <c r="H106" s="43" t="s">
        <v>27</v>
      </c>
      <c r="I106" s="36" t="s">
        <v>180</v>
      </c>
      <c r="J106" s="35" t="s">
        <v>181</v>
      </c>
      <c r="K106" s="43" t="s">
        <v>53</v>
      </c>
      <c r="L106" s="40">
        <v>44196</v>
      </c>
      <c r="M106" s="43" t="s">
        <v>182</v>
      </c>
      <c r="N106" s="124">
        <v>1742.45</v>
      </c>
      <c r="O106" s="84"/>
      <c r="P106" s="84"/>
    </row>
    <row r="107" spans="1:16" s="4" customFormat="1" ht="40.5" customHeight="1">
      <c r="A107" s="87">
        <v>70</v>
      </c>
      <c r="B107" s="89">
        <v>44159</v>
      </c>
      <c r="C107" s="99" t="s">
        <v>16</v>
      </c>
      <c r="D107" s="44">
        <v>2240</v>
      </c>
      <c r="E107" s="89">
        <v>44158</v>
      </c>
      <c r="F107" s="35">
        <v>42</v>
      </c>
      <c r="G107" s="7" t="s">
        <v>26</v>
      </c>
      <c r="H107" s="43" t="s">
        <v>27</v>
      </c>
      <c r="I107" s="36" t="s">
        <v>197</v>
      </c>
      <c r="J107" s="35" t="s">
        <v>92</v>
      </c>
      <c r="K107" s="43" t="s">
        <v>53</v>
      </c>
      <c r="L107" s="40">
        <v>44196</v>
      </c>
      <c r="M107" s="43" t="s">
        <v>183</v>
      </c>
      <c r="N107" s="124">
        <v>6145.42</v>
      </c>
      <c r="O107" s="84"/>
      <c r="P107" s="84"/>
    </row>
    <row r="108" spans="1:16" s="4" customFormat="1" ht="40.5" customHeight="1">
      <c r="A108" s="87">
        <v>71</v>
      </c>
      <c r="B108" s="89">
        <v>44162</v>
      </c>
      <c r="C108" s="99" t="s">
        <v>16</v>
      </c>
      <c r="D108" s="44">
        <v>2240</v>
      </c>
      <c r="E108" s="89">
        <v>44161</v>
      </c>
      <c r="F108" s="35">
        <v>43</v>
      </c>
      <c r="G108" s="7" t="s">
        <v>26</v>
      </c>
      <c r="H108" s="43" t="s">
        <v>27</v>
      </c>
      <c r="I108" s="36" t="s">
        <v>193</v>
      </c>
      <c r="J108" s="35" t="s">
        <v>194</v>
      </c>
      <c r="K108" s="43" t="s">
        <v>53</v>
      </c>
      <c r="L108" s="40">
        <v>44196</v>
      </c>
      <c r="M108" s="43" t="s">
        <v>195</v>
      </c>
      <c r="N108" s="124">
        <v>396</v>
      </c>
      <c r="O108" s="84"/>
      <c r="P108" s="84"/>
    </row>
    <row r="109" spans="1:16" s="4" customFormat="1" ht="40.5" customHeight="1">
      <c r="A109" s="87">
        <v>73</v>
      </c>
      <c r="B109" s="89">
        <v>44166</v>
      </c>
      <c r="C109" s="99" t="s">
        <v>16</v>
      </c>
      <c r="D109" s="44">
        <v>2240</v>
      </c>
      <c r="E109" s="89">
        <v>44162</v>
      </c>
      <c r="F109" s="35">
        <v>45</v>
      </c>
      <c r="G109" s="7" t="s">
        <v>26</v>
      </c>
      <c r="H109" s="43" t="s">
        <v>27</v>
      </c>
      <c r="I109" s="36" t="s">
        <v>198</v>
      </c>
      <c r="J109" s="35" t="s">
        <v>92</v>
      </c>
      <c r="K109" s="43" t="s">
        <v>53</v>
      </c>
      <c r="L109" s="40">
        <v>44196</v>
      </c>
      <c r="M109" s="43" t="s">
        <v>196</v>
      </c>
      <c r="N109" s="124">
        <v>1992.14</v>
      </c>
      <c r="O109" s="84"/>
      <c r="P109" s="84"/>
    </row>
    <row r="110" spans="1:16" s="4" customFormat="1" ht="67.5" customHeight="1">
      <c r="A110" s="87">
        <v>74</v>
      </c>
      <c r="B110" s="89">
        <v>44166</v>
      </c>
      <c r="C110" s="99" t="s">
        <v>16</v>
      </c>
      <c r="D110" s="44">
        <v>2240</v>
      </c>
      <c r="E110" s="89">
        <v>44162</v>
      </c>
      <c r="F110" s="35">
        <v>46</v>
      </c>
      <c r="G110" s="7" t="s">
        <v>26</v>
      </c>
      <c r="H110" s="43" t="s">
        <v>27</v>
      </c>
      <c r="I110" s="36" t="s">
        <v>238</v>
      </c>
      <c r="J110" s="35" t="s">
        <v>92</v>
      </c>
      <c r="K110" s="43" t="s">
        <v>53</v>
      </c>
      <c r="L110" s="40">
        <v>44196</v>
      </c>
      <c r="M110" s="43" t="s">
        <v>199</v>
      </c>
      <c r="N110" s="124">
        <v>7952.39</v>
      </c>
      <c r="O110" s="86">
        <f>M110+M109+M108+M107+M106+M105+M104+M103+M102+M101+M100+M99+M98+M97+M96</f>
        <v>382005.75000000006</v>
      </c>
      <c r="P110" s="84"/>
    </row>
    <row r="111" spans="1:16" s="4" customFormat="1" ht="24" customHeight="1">
      <c r="A111" s="149" t="s">
        <v>221</v>
      </c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1"/>
      <c r="O111" s="84"/>
      <c r="P111" s="84"/>
    </row>
    <row r="112" spans="1:16" s="4" customFormat="1" ht="55.5" customHeight="1">
      <c r="A112" s="87">
        <v>75</v>
      </c>
      <c r="B112" s="89">
        <v>44189</v>
      </c>
      <c r="C112" s="99" t="s">
        <v>16</v>
      </c>
      <c r="D112" s="44">
        <v>2240</v>
      </c>
      <c r="E112" s="89">
        <v>44188</v>
      </c>
      <c r="F112" s="35">
        <v>47</v>
      </c>
      <c r="G112" s="7" t="s">
        <v>26</v>
      </c>
      <c r="H112" s="43" t="s">
        <v>27</v>
      </c>
      <c r="I112" s="36" t="s">
        <v>205</v>
      </c>
      <c r="J112" s="35" t="s">
        <v>239</v>
      </c>
      <c r="K112" s="43" t="s">
        <v>53</v>
      </c>
      <c r="L112" s="40">
        <v>44196</v>
      </c>
      <c r="M112" s="43" t="s">
        <v>201</v>
      </c>
      <c r="N112" s="124">
        <v>1685.15</v>
      </c>
      <c r="O112" s="84"/>
      <c r="P112" s="84"/>
    </row>
    <row r="113" spans="1:16" s="4" customFormat="1" ht="65.25" customHeight="1">
      <c r="A113" s="87">
        <v>76</v>
      </c>
      <c r="B113" s="89">
        <v>44189</v>
      </c>
      <c r="C113" s="99" t="s">
        <v>16</v>
      </c>
      <c r="D113" s="44">
        <v>2240</v>
      </c>
      <c r="E113" s="89">
        <v>44188</v>
      </c>
      <c r="F113" s="35">
        <v>48</v>
      </c>
      <c r="G113" s="7" t="s">
        <v>26</v>
      </c>
      <c r="H113" s="43" t="s">
        <v>27</v>
      </c>
      <c r="I113" s="36" t="s">
        <v>202</v>
      </c>
      <c r="J113" s="35" t="s">
        <v>178</v>
      </c>
      <c r="K113" s="43" t="s">
        <v>53</v>
      </c>
      <c r="L113" s="40">
        <v>44196</v>
      </c>
      <c r="M113" s="43" t="s">
        <v>203</v>
      </c>
      <c r="N113" s="124">
        <v>3829.19</v>
      </c>
      <c r="O113" s="84"/>
      <c r="P113" s="84"/>
    </row>
    <row r="114" spans="1:16" s="4" customFormat="1" ht="63" customHeight="1">
      <c r="A114" s="87">
        <v>77</v>
      </c>
      <c r="B114" s="89">
        <v>44189</v>
      </c>
      <c r="C114" s="99" t="s">
        <v>16</v>
      </c>
      <c r="D114" s="44">
        <v>2240</v>
      </c>
      <c r="E114" s="89">
        <v>44188</v>
      </c>
      <c r="F114" s="35">
        <v>49</v>
      </c>
      <c r="G114" s="7" t="s">
        <v>26</v>
      </c>
      <c r="H114" s="43" t="s">
        <v>27</v>
      </c>
      <c r="I114" s="36" t="s">
        <v>206</v>
      </c>
      <c r="J114" s="35" t="s">
        <v>178</v>
      </c>
      <c r="K114" s="43" t="s">
        <v>53</v>
      </c>
      <c r="L114" s="40">
        <v>44196</v>
      </c>
      <c r="M114" s="43" t="s">
        <v>204</v>
      </c>
      <c r="N114" s="124">
        <v>3758.58</v>
      </c>
      <c r="O114" s="84"/>
      <c r="P114" s="84"/>
    </row>
    <row r="115" spans="1:16" s="4" customFormat="1" ht="69" customHeight="1">
      <c r="A115" s="87">
        <v>78</v>
      </c>
      <c r="B115" s="89">
        <v>44189</v>
      </c>
      <c r="C115" s="99" t="s">
        <v>16</v>
      </c>
      <c r="D115" s="44">
        <v>2240</v>
      </c>
      <c r="E115" s="89">
        <v>44188</v>
      </c>
      <c r="F115" s="35">
        <v>50</v>
      </c>
      <c r="G115" s="7" t="s">
        <v>26</v>
      </c>
      <c r="H115" s="43" t="s">
        <v>27</v>
      </c>
      <c r="I115" s="36" t="s">
        <v>207</v>
      </c>
      <c r="J115" s="35" t="s">
        <v>178</v>
      </c>
      <c r="K115" s="43" t="s">
        <v>53</v>
      </c>
      <c r="L115" s="40">
        <v>44196</v>
      </c>
      <c r="M115" s="43" t="s">
        <v>204</v>
      </c>
      <c r="N115" s="124">
        <v>3758.58</v>
      </c>
      <c r="O115" s="84"/>
      <c r="P115" s="84"/>
    </row>
    <row r="116" spans="1:16" s="4" customFormat="1" ht="62.25" customHeight="1">
      <c r="A116" s="87">
        <v>79</v>
      </c>
      <c r="B116" s="89">
        <v>44189</v>
      </c>
      <c r="C116" s="99" t="s">
        <v>16</v>
      </c>
      <c r="D116" s="44">
        <v>2240</v>
      </c>
      <c r="E116" s="89">
        <v>44188</v>
      </c>
      <c r="F116" s="35">
        <v>51</v>
      </c>
      <c r="G116" s="7" t="s">
        <v>26</v>
      </c>
      <c r="H116" s="43" t="s">
        <v>27</v>
      </c>
      <c r="I116" s="36" t="s">
        <v>208</v>
      </c>
      <c r="J116" s="35" t="s">
        <v>178</v>
      </c>
      <c r="K116" s="43" t="s">
        <v>53</v>
      </c>
      <c r="L116" s="40">
        <v>44196</v>
      </c>
      <c r="M116" s="43" t="s">
        <v>204</v>
      </c>
      <c r="N116" s="124">
        <v>3758.58</v>
      </c>
      <c r="O116" s="84"/>
      <c r="P116" s="84"/>
    </row>
    <row r="117" spans="1:16" s="4" customFormat="1" ht="63.75" customHeight="1">
      <c r="A117" s="87">
        <v>80</v>
      </c>
      <c r="B117" s="89">
        <v>44189</v>
      </c>
      <c r="C117" s="99" t="s">
        <v>16</v>
      </c>
      <c r="D117" s="44">
        <v>2240</v>
      </c>
      <c r="E117" s="89">
        <v>44188</v>
      </c>
      <c r="F117" s="35">
        <v>52</v>
      </c>
      <c r="G117" s="7" t="s">
        <v>26</v>
      </c>
      <c r="H117" s="43" t="s">
        <v>27</v>
      </c>
      <c r="I117" s="36" t="s">
        <v>208</v>
      </c>
      <c r="J117" s="35" t="s">
        <v>178</v>
      </c>
      <c r="K117" s="43" t="s">
        <v>53</v>
      </c>
      <c r="L117" s="40">
        <v>44196</v>
      </c>
      <c r="M117" s="43" t="s">
        <v>204</v>
      </c>
      <c r="N117" s="124">
        <v>3758.58</v>
      </c>
      <c r="O117" s="84"/>
      <c r="P117" s="84"/>
    </row>
    <row r="118" spans="1:16" s="4" customFormat="1" ht="52.5" customHeight="1">
      <c r="A118" s="87">
        <v>81</v>
      </c>
      <c r="B118" s="89">
        <v>44189</v>
      </c>
      <c r="C118" s="99" t="s">
        <v>16</v>
      </c>
      <c r="D118" s="44">
        <v>2240</v>
      </c>
      <c r="E118" s="89">
        <v>44188</v>
      </c>
      <c r="F118" s="35">
        <v>53</v>
      </c>
      <c r="G118" s="7" t="s">
        <v>209</v>
      </c>
      <c r="H118" s="43" t="s">
        <v>210</v>
      </c>
      <c r="I118" s="36" t="s">
        <v>226</v>
      </c>
      <c r="J118" s="35" t="s">
        <v>211</v>
      </c>
      <c r="K118" s="43" t="s">
        <v>53</v>
      </c>
      <c r="L118" s="40">
        <v>44196</v>
      </c>
      <c r="M118" s="43" t="s">
        <v>212</v>
      </c>
      <c r="N118" s="124" t="s">
        <v>146</v>
      </c>
      <c r="O118" s="84"/>
      <c r="P118" s="84"/>
    </row>
    <row r="119" spans="1:16" s="4" customFormat="1" ht="40.5" customHeight="1">
      <c r="A119" s="87">
        <v>82</v>
      </c>
      <c r="B119" s="89">
        <v>44189</v>
      </c>
      <c r="C119" s="99" t="s">
        <v>16</v>
      </c>
      <c r="D119" s="44">
        <v>2210</v>
      </c>
      <c r="E119" s="89">
        <v>44188</v>
      </c>
      <c r="F119" s="35">
        <v>54</v>
      </c>
      <c r="G119" s="7" t="s">
        <v>26</v>
      </c>
      <c r="H119" s="43" t="s">
        <v>27</v>
      </c>
      <c r="I119" s="36" t="s">
        <v>215</v>
      </c>
      <c r="J119" s="35" t="s">
        <v>213</v>
      </c>
      <c r="K119" s="43" t="s">
        <v>53</v>
      </c>
      <c r="L119" s="40">
        <v>44196</v>
      </c>
      <c r="M119" s="43" t="s">
        <v>214</v>
      </c>
      <c r="N119" s="124">
        <v>5071.67</v>
      </c>
      <c r="O119" s="84"/>
      <c r="P119" s="84"/>
    </row>
    <row r="120" spans="1:16" s="4" customFormat="1" ht="40.5" customHeight="1">
      <c r="A120" s="87">
        <v>83</v>
      </c>
      <c r="B120" s="89">
        <v>44193</v>
      </c>
      <c r="C120" s="99" t="s">
        <v>16</v>
      </c>
      <c r="D120" s="44">
        <v>2210</v>
      </c>
      <c r="E120" s="89">
        <v>44189</v>
      </c>
      <c r="F120" s="35">
        <v>55</v>
      </c>
      <c r="G120" s="7" t="s">
        <v>216</v>
      </c>
      <c r="H120" s="43" t="s">
        <v>218</v>
      </c>
      <c r="I120" s="36" t="s">
        <v>220</v>
      </c>
      <c r="J120" s="35" t="s">
        <v>219</v>
      </c>
      <c r="K120" s="43" t="s">
        <v>49</v>
      </c>
      <c r="L120" s="40">
        <v>44196</v>
      </c>
      <c r="M120" s="43" t="s">
        <v>217</v>
      </c>
      <c r="N120" s="124">
        <v>14405</v>
      </c>
      <c r="O120" s="84"/>
      <c r="P120" s="84"/>
    </row>
    <row r="121" spans="1:16" s="4" customFormat="1" ht="22.5" customHeight="1">
      <c r="A121" s="46"/>
      <c r="B121" s="47"/>
      <c r="C121" s="51"/>
      <c r="D121" s="46"/>
      <c r="E121" s="47"/>
      <c r="F121" s="49"/>
      <c r="G121" s="52"/>
      <c r="H121" s="50"/>
      <c r="I121" s="48"/>
      <c r="J121" s="48"/>
      <c r="K121" s="48"/>
      <c r="L121" s="47" t="s">
        <v>237</v>
      </c>
      <c r="M121" s="67">
        <v>2528924.05</v>
      </c>
      <c r="N121" s="122"/>
      <c r="O121" s="84"/>
      <c r="P121" s="84"/>
    </row>
  </sheetData>
  <sheetProtection/>
  <mergeCells count="143">
    <mergeCell ref="A95:N95"/>
    <mergeCell ref="A88:N88"/>
    <mergeCell ref="M44:M45"/>
    <mergeCell ref="N44:N45"/>
    <mergeCell ref="A44:A45"/>
    <mergeCell ref="B44:B45"/>
    <mergeCell ref="C44:C45"/>
    <mergeCell ref="D44:D45"/>
    <mergeCell ref="G44:G45"/>
    <mergeCell ref="G49:G50"/>
    <mergeCell ref="L15:L16"/>
    <mergeCell ref="H11:H12"/>
    <mergeCell ref="I11:I12"/>
    <mergeCell ref="K17:K18"/>
    <mergeCell ref="M17:M18"/>
    <mergeCell ref="H13:H14"/>
    <mergeCell ref="I13:I14"/>
    <mergeCell ref="L13:L14"/>
    <mergeCell ref="M15:M16"/>
    <mergeCell ref="J15:J16"/>
    <mergeCell ref="E6:N6"/>
    <mergeCell ref="J11:J12"/>
    <mergeCell ref="K11:K12"/>
    <mergeCell ref="J13:J14"/>
    <mergeCell ref="K13:K14"/>
    <mergeCell ref="M11:M12"/>
    <mergeCell ref="M13:M14"/>
    <mergeCell ref="A10:N10"/>
    <mergeCell ref="A13:A14"/>
    <mergeCell ref="B13:B14"/>
    <mergeCell ref="I15:I16"/>
    <mergeCell ref="G11:G12"/>
    <mergeCell ref="A4:N4"/>
    <mergeCell ref="B6:B7"/>
    <mergeCell ref="D6:D7"/>
    <mergeCell ref="A5:N5"/>
    <mergeCell ref="A6:A7"/>
    <mergeCell ref="C6:C7"/>
    <mergeCell ref="L11:L12"/>
    <mergeCell ref="N11:N12"/>
    <mergeCell ref="C13:C14"/>
    <mergeCell ref="D13:D14"/>
    <mergeCell ref="G13:G14"/>
    <mergeCell ref="A11:A12"/>
    <mergeCell ref="B11:B12"/>
    <mergeCell ref="C11:C12"/>
    <mergeCell ref="D11:D12"/>
    <mergeCell ref="H19:H20"/>
    <mergeCell ref="N13:N14"/>
    <mergeCell ref="A15:A16"/>
    <mergeCell ref="B15:B16"/>
    <mergeCell ref="C15:C16"/>
    <mergeCell ref="D15:D16"/>
    <mergeCell ref="G15:G16"/>
    <mergeCell ref="H15:H16"/>
    <mergeCell ref="N15:N16"/>
    <mergeCell ref="K15:K16"/>
    <mergeCell ref="G17:G18"/>
    <mergeCell ref="L17:L18"/>
    <mergeCell ref="N17:N18"/>
    <mergeCell ref="I19:I20"/>
    <mergeCell ref="L19:L20"/>
    <mergeCell ref="N19:N20"/>
    <mergeCell ref="M19:M20"/>
    <mergeCell ref="J19:J20"/>
    <mergeCell ref="K19:K20"/>
    <mergeCell ref="J17:J18"/>
    <mergeCell ref="H35:H36"/>
    <mergeCell ref="A25:N25"/>
    <mergeCell ref="A23:A24"/>
    <mergeCell ref="A33:A34"/>
    <mergeCell ref="H17:H18"/>
    <mergeCell ref="A17:A18"/>
    <mergeCell ref="B17:B18"/>
    <mergeCell ref="C17:C18"/>
    <mergeCell ref="D17:D18"/>
    <mergeCell ref="I17:I18"/>
    <mergeCell ref="A19:A20"/>
    <mergeCell ref="B19:B20"/>
    <mergeCell ref="C19:C20"/>
    <mergeCell ref="D19:D20"/>
    <mergeCell ref="G19:G20"/>
    <mergeCell ref="G35:G36"/>
    <mergeCell ref="K44:K45"/>
    <mergeCell ref="L44:L45"/>
    <mergeCell ref="J35:J36"/>
    <mergeCell ref="K35:K36"/>
    <mergeCell ref="L35:L36"/>
    <mergeCell ref="K46:K47"/>
    <mergeCell ref="L46:L47"/>
    <mergeCell ref="A41:A43"/>
    <mergeCell ref="G42:G43"/>
    <mergeCell ref="H42:H43"/>
    <mergeCell ref="M35:M36"/>
    <mergeCell ref="N35:N36"/>
    <mergeCell ref="A35:A36"/>
    <mergeCell ref="B35:B36"/>
    <mergeCell ref="C35:C36"/>
    <mergeCell ref="D35:D36"/>
    <mergeCell ref="I35:I36"/>
    <mergeCell ref="B37:B38"/>
    <mergeCell ref="C37:C38"/>
    <mergeCell ref="D37:D38"/>
    <mergeCell ref="I46:I47"/>
    <mergeCell ref="J46:J47"/>
    <mergeCell ref="H44:H45"/>
    <mergeCell ref="J44:J45"/>
    <mergeCell ref="I44:I45"/>
    <mergeCell ref="M37:M38"/>
    <mergeCell ref="N37:N38"/>
    <mergeCell ref="G37:G38"/>
    <mergeCell ref="H37:H38"/>
    <mergeCell ref="I37:I38"/>
    <mergeCell ref="J37:J38"/>
    <mergeCell ref="K37:K38"/>
    <mergeCell ref="L37:L38"/>
    <mergeCell ref="N46:N47"/>
    <mergeCell ref="B46:B47"/>
    <mergeCell ref="A46:A47"/>
    <mergeCell ref="C46:C47"/>
    <mergeCell ref="D46:D47"/>
    <mergeCell ref="G46:G47"/>
    <mergeCell ref="H46:H47"/>
    <mergeCell ref="A111:N111"/>
    <mergeCell ref="A87:N87"/>
    <mergeCell ref="A70:N70"/>
    <mergeCell ref="A69:N69"/>
    <mergeCell ref="A65:N65"/>
    <mergeCell ref="A31:N31"/>
    <mergeCell ref="A55:N55"/>
    <mergeCell ref="A58:N58"/>
    <mergeCell ref="A51:A53"/>
    <mergeCell ref="M46:M47"/>
    <mergeCell ref="H49:H50"/>
    <mergeCell ref="A26:A27"/>
    <mergeCell ref="A21:A22"/>
    <mergeCell ref="G21:G22"/>
    <mergeCell ref="G26:G27"/>
    <mergeCell ref="G33:G34"/>
    <mergeCell ref="H33:H34"/>
    <mergeCell ref="H23:H24"/>
    <mergeCell ref="G23:G24"/>
    <mergeCell ref="A37:A38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2020-12-30T10:15:42Z</cp:lastPrinted>
  <dcterms:created xsi:type="dcterms:W3CDTF">2003-12-04T07:06:42Z</dcterms:created>
  <dcterms:modified xsi:type="dcterms:W3CDTF">2021-01-04T07:08:27Z</dcterms:modified>
  <cp:category/>
  <cp:version/>
  <cp:contentType/>
  <cp:contentStatus/>
</cp:coreProperties>
</file>