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210191лист 1" sheetId="1" r:id="rId1"/>
    <sheet name="2020 " sheetId="2" r:id="rId2"/>
  </sheets>
  <definedNames>
    <definedName name="_xlnm.Print_Area" localSheetId="0">'0210191лист 1'!$A$1:$S$126</definedName>
    <definedName name="_xlnm.Print_Area" localSheetId="1">'2020 '!$A$1:$N$69</definedName>
  </definedNames>
  <calcPr fullCalcOnLoad="1"/>
</workbook>
</file>

<file path=xl/sharedStrings.xml><?xml version="1.0" encoding="utf-8"?>
<sst xmlns="http://schemas.openxmlformats.org/spreadsheetml/2006/main" count="158" uniqueCount="113">
  <si>
    <t>ЗАТВЕРДЖЕНО</t>
  </si>
  <si>
    <t>Наказ / розпорядчий документ</t>
  </si>
  <si>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</si>
  <si>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</si>
  <si>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</si>
  <si>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</si>
  <si>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</si>
  <si>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</si>
  <si>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</si>
  <si>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</si>
  <si>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</si>
  <si>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грн.</t>
  </si>
  <si>
    <t>Спеціальний фонд</t>
  </si>
  <si>
    <t>Загальний фонд</t>
  </si>
  <si>
    <t>С.В.Нєженцев</t>
  </si>
  <si>
    <t xml:space="preserve">1. </t>
  </si>
  <si>
    <t>3.</t>
  </si>
  <si>
    <t xml:space="preserve">№ з/п </t>
  </si>
  <si>
    <t>Завдання</t>
  </si>
  <si>
    <t>ПОГОДЖЕНО</t>
  </si>
  <si>
    <t>Начальник фінансового відділу</t>
  </si>
  <si>
    <t>Т.М.Нікітенко</t>
  </si>
  <si>
    <t>Наказ Міністерства фінансів України</t>
  </si>
  <si>
    <t>1.</t>
  </si>
  <si>
    <t>Напрями використання бюджетних коштів</t>
  </si>
  <si>
    <t xml:space="preserve"> - </t>
  </si>
  <si>
    <t>Найменування місцевої / регіональної програми</t>
  </si>
  <si>
    <t>Показник</t>
  </si>
  <si>
    <t>Одиниця виміру</t>
  </si>
  <si>
    <t>Голова Центрально-Міської районної у місті ради</t>
  </si>
  <si>
    <t>(найменування головного розпорядника коштів місцевого бюджету)</t>
  </si>
  <si>
    <t>%</t>
  </si>
  <si>
    <t>одиниць</t>
  </si>
  <si>
    <t xml:space="preserve">Реєстр </t>
  </si>
  <si>
    <t xml:space="preserve"> гривень, у тому числі загального фонду -</t>
  </si>
  <si>
    <t>Установка пожежної сигналізації у приміщенні виконкому</t>
  </si>
  <si>
    <t xml:space="preserve"> Обсяг бюджетних призначень/бюджетних асигнувань-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</si>
  <si>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</si>
  <si>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</si>
  <si>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9.        Напрями використання бюджетних коштів:</t>
  </si>
  <si>
    <t>10.        Перелік місцевих / регіональних програм, що виконуються у складі бюджетної програми:</t>
  </si>
  <si>
    <t xml:space="preserve">Дата погодження </t>
  </si>
  <si>
    <t>М.П.</t>
  </si>
  <si>
    <t xml:space="preserve">Відсоток приміщень виконкому, які будуть обладнані пожежною сигналізацією </t>
  </si>
  <si>
    <t>розрахунок: 2803.4м2</t>
  </si>
  <si>
    <t>Заходи з інформатизації</t>
  </si>
  <si>
    <t>жовт</t>
  </si>
  <si>
    <t>заг</t>
  </si>
  <si>
    <t>спец</t>
  </si>
  <si>
    <t>дод.</t>
  </si>
  <si>
    <t>Відсоток виконання заходів з інформатизації</t>
  </si>
  <si>
    <t>Придбання обладнання довгострокового користування</t>
  </si>
  <si>
    <t>Обсяг видатків на придбання обладнання довгострокового користування</t>
  </si>
  <si>
    <t>Кількість  обладнання довгострокового користування, яке необхідно придбати</t>
  </si>
  <si>
    <t xml:space="preserve">№ </t>
  </si>
  <si>
    <t>бюджетної програми місцевого бюджету на 2020 рік</t>
  </si>
  <si>
    <t>26 серпня 2014 року № 836</t>
  </si>
  <si>
    <t>(у редакції наказу Міністерства фінансів</t>
  </si>
  <si>
    <t>України від 29.12.2018 № 1209)</t>
  </si>
  <si>
    <t>Розпорядження голови Центрально-</t>
  </si>
  <si>
    <t xml:space="preserve">Міської  районної  у місті  ради  від </t>
  </si>
  <si>
    <t xml:space="preserve">Виконавчий комітет Центрально-Міської районної у місті ради  </t>
  </si>
  <si>
    <t>04052560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</si>
  <si>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</si>
  <si>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районного у місті  бюджету)                                               </t>
  </si>
  <si>
    <t>(код ЄДРПОУ)</t>
  </si>
  <si>
    <t>2.</t>
  </si>
  <si>
    <t xml:space="preserve">                           (найменування головного розпорядника коштів районного у місті  бюджету)                                               </t>
  </si>
  <si>
    <t xml:space="preserve">(найменування відповідального виконавця)                                               </t>
  </si>
  <si>
    <t>04205601000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</si>
  <si>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</si>
  <si>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</si>
  <si>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</si>
  <si>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</si>
  <si>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Напрями використання бюджетних коштів</t>
  </si>
  <si>
    <t>Завдання бюджетної програми</t>
  </si>
  <si>
    <t xml:space="preserve">8.      </t>
  </si>
  <si>
    <t xml:space="preserve">7.       </t>
  </si>
  <si>
    <t xml:space="preserve">6.   </t>
  </si>
  <si>
    <t xml:space="preserve">5.  </t>
  </si>
  <si>
    <t>4.</t>
  </si>
  <si>
    <t xml:space="preserve">Підстави для виконання бюджетної програми </t>
  </si>
  <si>
    <t>Обсяг  видатків</t>
  </si>
  <si>
    <t xml:space="preserve"> Перелік місцевих / регіональних програм, що виконуються у складі бюджетної програми</t>
  </si>
  <si>
    <t>гривень</t>
  </si>
  <si>
    <t>Розшифровка до кошторису</t>
  </si>
  <si>
    <t>Розрахунок</t>
  </si>
  <si>
    <t>(ініціал/ініціали та прізвище)</t>
  </si>
  <si>
    <t xml:space="preserve"> та спеціального фонду-</t>
  </si>
  <si>
    <t>Результативні показники бюджетної програми</t>
  </si>
  <si>
    <t xml:space="preserve">11. </t>
  </si>
  <si>
    <t>0210191</t>
  </si>
  <si>
    <t>0191</t>
  </si>
  <si>
    <t>0160</t>
  </si>
  <si>
    <t>Проведення місцевих виборів</t>
  </si>
  <si>
    <t xml:space="preserve">Реалізація та захист конституційних виборчих прав громадян України.  </t>
  </si>
  <si>
    <r>
      <t xml:space="preserve">Мета бюджетної програми   </t>
    </r>
    <r>
      <rPr>
        <b/>
        <i/>
        <sz val="10.5"/>
        <color indexed="8"/>
        <rFont val="Times New Roman"/>
        <family val="1"/>
      </rPr>
      <t xml:space="preserve">  </t>
    </r>
    <r>
      <rPr>
        <b/>
        <i/>
        <u val="single"/>
        <sz val="10.5"/>
        <color indexed="8"/>
        <rFont val="Times New Roman"/>
        <family val="1"/>
      </rPr>
      <t>Організаційне та матеріально-технічне забезпечення проведення місцевих виборів.</t>
    </r>
  </si>
  <si>
    <t>Кількість виборців</t>
  </si>
  <si>
    <t>Відсоток матеріально-технічного забезпечення виконання повноважень</t>
  </si>
  <si>
    <t>Середній розмір витрат на 1 виборця</t>
  </si>
  <si>
    <t>Постанова міської територіальної виборчої комісії Криворізького району № 4 від 25.08.2020</t>
  </si>
  <si>
    <t>Витрати на  матеріально-технічне забезпечення роботи територіальної виборчої комісії</t>
  </si>
  <si>
    <t>Розрахунок (667331/66910)</t>
  </si>
  <si>
    <t>Розрахунок (1/659631)</t>
  </si>
  <si>
    <t>Кількість територіальних виборчих комісій</t>
  </si>
  <si>
    <t>139-р</t>
  </si>
  <si>
    <t xml:space="preserve">Конституція України, Бюджетний кодекс України (Закон від 08.07.2010№2456-VI, зі змінами); Закони України "Про Державний бюджет України на 2020 рік", зі змінами;  "Про місцеві вибори", зі змінами;    "Про місцеве самоврядування в Україні", зі змінами;    Наказ Міністерства фінансів України від 26.08.2014  № 836  "Про деякі питання запровадження  програмно-цільового методу складання та виконання місцевих бюджетів", зі змінами; рішення районної у місті ради від 24.12.2019 № 373 "Про Центрально-Міський районний у місті бюджет на 2020 рік", зі змінами та доповненнями. </t>
  </si>
  <si>
    <t>Виконання повноважень виконкому районної у місті ради в забезпеченні належного проведення місцевих виборів.</t>
  </si>
  <si>
    <t>Забезпечення виконання, наданих законодавством повноважень.</t>
  </si>
  <si>
    <t>Рішення районної у місті ради від 24.12.2019                № 373 "Про Центрально-Міський районний у місті бюджет на 2020 рік", зі змінами та доповненнями</t>
  </si>
  <si>
    <t xml:space="preserve"> Державний реєстр виборців </t>
  </si>
  <si>
    <t>Фінансовий відділ виконкому Центрально-Міської районної у місті ради</t>
  </si>
  <si>
    <t>виконкому Центрально-Міської районної у місті ради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</si>
</sst>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-* #,##0.0_р_._-;\-* #,##0.0_р_._-;_-* &quot;-&quot;?_р_._-;_-@_-"/>
    <numFmt numFmtId="206" formatCode="#,##0.00000_ ;\-#,##0.00000\ "/>
    <numFmt numFmtId="207" formatCode="_-* #,##0.00000&quot;р.&quot;_-;\-* #,##0.00000&quot;р.&quot;_-;_-* &quot;-&quot;?????&quot;р.&quot;_-;_-@_-"/>
    <numFmt numFmtId="208" formatCode="_-* #,##0.00000_р_._-;\-* #,##0.00000_р_._-;_-* &quot;-&quot;?????_р_._-;_-@_-"/>
    <numFmt numFmtId="209" formatCode="0.00000%"/>
    <numFmt numFmtId="210" formatCode="0.0%"/>
    <numFmt numFmtId="211" formatCode="#,##0_ ;\-#,##0\ "/>
    <numFmt numFmtId="212" formatCode="_-* #,##0.00\ _₴_-;\-* #,##0.00\ _₴_-;_-* &quot;-&quot;??\ _₴_-;_-@_-"/>
    <numFmt numFmtId="213" formatCode="mmm/yyyy"/>
    <numFmt numFmtId="214" formatCode="_-* #,##0\ _₴_-;\-* #,##0\ _₴_-;_-* &quot;-&quot;\ _₴_-;_-@_-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.55"/>
      <color indexed="8"/>
      <name val="Times New Roman"/>
      <family val="1"/>
    </font>
    <font>
      <sz val="10.55"/>
      <name val="Times New Roman"/>
      <family val="1"/>
    </font>
    <font>
      <b/>
      <sz val="10.5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u val="single"/>
      <sz val="10.5"/>
      <color indexed="8"/>
      <name val="Times New Roman"/>
      <family val="1"/>
    </font>
    <font>
      <sz val="9"/>
      <color indexed="9"/>
      <name val="Times New Roman"/>
      <family val="1"/>
    </font>
    <font>
      <b/>
      <sz val="10.5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9"/>
      <name val="Times New Roman"/>
      <family val="1"/>
    </font>
    <font>
      <sz val="10.5"/>
      <color indexed="9"/>
      <name val="Times New Roman"/>
      <family val="1"/>
    </font>
    <font>
      <sz val="10.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/>
      <name val="Times New Roman"/>
      <family val="1"/>
    </font>
    <font>
      <sz val="10.5"/>
      <color rgb="FFC00000"/>
      <name val="Times New Roman"/>
      <family val="1"/>
    </font>
    <font>
      <i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05" fontId="6" fillId="0" borderId="0" xfId="0" applyNumberFormat="1" applyFont="1" applyBorder="1" applyAlignment="1">
      <alignment horizontal="left" wrapText="1"/>
    </xf>
    <xf numFmtId="19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7" fontId="3" fillId="0" borderId="0" xfId="0" applyNumberFormat="1" applyFont="1" applyBorder="1" applyAlignment="1">
      <alignment wrapText="1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98" fontId="22" fillId="0" borderId="0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2" fontId="25" fillId="0" borderId="0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left"/>
    </xf>
    <xf numFmtId="0" fontId="20" fillId="0" borderId="13" xfId="0" applyFont="1" applyBorder="1" applyAlignment="1">
      <alignment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49" fontId="3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49" fontId="34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wrapText="1"/>
    </xf>
    <xf numFmtId="0" fontId="35" fillId="0" borderId="0" xfId="0" applyFont="1" applyAlignment="1">
      <alignment vertical="top"/>
    </xf>
    <xf numFmtId="49" fontId="35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/>
    </xf>
    <xf numFmtId="49" fontId="36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wrapText="1"/>
    </xf>
    <xf numFmtId="49" fontId="38" fillId="0" borderId="0" xfId="0" applyNumberFormat="1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49" fontId="32" fillId="0" borderId="0" xfId="0" applyNumberFormat="1" applyFont="1" applyBorder="1" applyAlignment="1">
      <alignment/>
    </xf>
    <xf numFmtId="49" fontId="8" fillId="0" borderId="0" xfId="0" applyNumberFormat="1" applyFont="1" applyAlignment="1">
      <alignment vertical="top"/>
    </xf>
    <xf numFmtId="49" fontId="32" fillId="0" borderId="0" xfId="0" applyNumberFormat="1" applyFont="1" applyAlignment="1">
      <alignment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14" fontId="40" fillId="0" borderId="10" xfId="0" applyNumberFormat="1" applyFont="1" applyBorder="1" applyAlignment="1">
      <alignment horizontal="center" vertical="center" wrapText="1"/>
    </xf>
    <xf numFmtId="214" fontId="42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4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3" xfId="0" applyFont="1" applyBorder="1" applyAlignment="1">
      <alignment wrapText="1"/>
    </xf>
    <xf numFmtId="0" fontId="16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0" fontId="5" fillId="0" borderId="13" xfId="0" applyFont="1" applyBorder="1" applyAlignment="1">
      <alignment/>
    </xf>
    <xf numFmtId="0" fontId="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35" fillId="0" borderId="0" xfId="0" applyNumberFormat="1" applyFont="1" applyBorder="1" applyAlignment="1">
      <alignment horizontal="center" vertical="top" wrapText="1"/>
    </xf>
    <xf numFmtId="49" fontId="35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9" fillId="0" borderId="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85" fillId="3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0" fontId="42" fillId="0" borderId="11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3" fontId="12" fillId="0" borderId="13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14" fontId="10" fillId="0" borderId="11" xfId="0" applyNumberFormat="1" applyFont="1" applyBorder="1" applyAlignment="1">
      <alignment horizontal="center" wrapText="1"/>
    </xf>
    <xf numFmtId="214" fontId="10" fillId="0" borderId="12" xfId="0" applyNumberFormat="1" applyFont="1" applyBorder="1" applyAlignment="1">
      <alignment horizontal="center" wrapText="1"/>
    </xf>
    <xf numFmtId="214" fontId="10" fillId="0" borderId="10" xfId="0" applyNumberFormat="1" applyFont="1" applyBorder="1" applyAlignment="1">
      <alignment horizontal="center" vertical="center" wrapText="1"/>
    </xf>
    <xf numFmtId="2" fontId="85" fillId="33" borderId="0" xfId="0" applyNumberFormat="1" applyFont="1" applyFill="1" applyBorder="1" applyAlignment="1">
      <alignment horizontal="center" vertical="center" wrapText="1"/>
    </xf>
    <xf numFmtId="4" fontId="85" fillId="33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86" fillId="0" borderId="12" xfId="0" applyFont="1" applyBorder="1" applyAlignment="1">
      <alignment vertical="center" wrapText="1"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214" fontId="40" fillId="0" borderId="10" xfId="0" applyNumberFormat="1" applyFont="1" applyBorder="1" applyAlignment="1">
      <alignment horizontal="center" vertical="center" wrapText="1"/>
    </xf>
    <xf numFmtId="214" fontId="12" fillId="0" borderId="10" xfId="0" applyNumberFormat="1" applyFont="1" applyBorder="1" applyAlignment="1">
      <alignment horizontal="center" vertical="center" wrapText="1"/>
    </xf>
    <xf numFmtId="214" fontId="6" fillId="0" borderId="11" xfId="0" applyNumberFormat="1" applyFont="1" applyBorder="1" applyAlignment="1">
      <alignment horizontal="center" vertical="center" wrapText="1"/>
    </xf>
    <xf numFmtId="214" fontId="6" fillId="0" borderId="12" xfId="0" applyNumberFormat="1" applyFont="1" applyBorder="1" applyAlignment="1">
      <alignment horizontal="center" vertical="center" wrapText="1"/>
    </xf>
    <xf numFmtId="214" fontId="41" fillId="0" borderId="10" xfId="0" applyNumberFormat="1" applyFont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214" fontId="4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214" fontId="46" fillId="0" borderId="1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34" borderId="0" xfId="0" applyFont="1" applyFill="1" applyAlignment="1">
      <alignment horizontal="center"/>
    </xf>
    <xf numFmtId="16" fontId="4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zoomScalePageLayoutView="0" workbookViewId="0" topLeftCell="A13">
      <selection activeCell="N21" sqref="N21"/>
    </sheetView>
  </sheetViews>
  <sheetFormatPr defaultColWidth="9.140625" defaultRowHeight="12.75"/>
  <cols>
    <col min="1" max="1" width="3.00390625" style="71" customWidth="1"/>
    <col min="2" max="2" width="17.8515625" style="72" customWidth="1"/>
    <col min="3" max="3" width="1.57421875" style="72" customWidth="1"/>
    <col min="4" max="4" width="12.8515625" style="72" customWidth="1"/>
    <col min="5" max="5" width="1.7109375" style="72" customWidth="1"/>
    <col min="6" max="6" width="8.57421875" style="72" customWidth="1"/>
    <col min="7" max="7" width="3.28125" style="72" customWidth="1"/>
    <col min="8" max="8" width="2.00390625" style="72" customWidth="1"/>
    <col min="9" max="9" width="6.7109375" style="72" customWidth="1"/>
    <col min="10" max="10" width="13.8515625" style="72" customWidth="1"/>
    <col min="11" max="11" width="22.140625" style="72" customWidth="1"/>
    <col min="12" max="12" width="11.8515625" style="72" customWidth="1"/>
    <col min="13" max="13" width="3.00390625" style="72" customWidth="1"/>
    <col min="14" max="14" width="12.8515625" style="72" customWidth="1"/>
    <col min="15" max="15" width="3.421875" style="72" customWidth="1"/>
    <col min="16" max="16384" width="9.140625" style="72" customWidth="1"/>
  </cols>
  <sheetData>
    <row r="1" spans="12:17" ht="15">
      <c r="L1" s="73" t="s">
        <v>0</v>
      </c>
      <c r="M1" s="73"/>
      <c r="N1" s="73"/>
      <c r="O1" s="73"/>
      <c r="P1" s="73"/>
      <c r="Q1" s="73"/>
    </row>
    <row r="2" spans="12:17" ht="15">
      <c r="L2" s="73" t="s">
        <v>22</v>
      </c>
      <c r="M2" s="73"/>
      <c r="N2" s="73"/>
      <c r="O2" s="73"/>
      <c r="P2" s="73"/>
      <c r="Q2" s="73"/>
    </row>
    <row r="3" spans="12:17" ht="15">
      <c r="L3" s="73" t="s">
        <v>56</v>
      </c>
      <c r="M3" s="73"/>
      <c r="N3" s="73"/>
      <c r="O3" s="73"/>
      <c r="P3" s="73"/>
      <c r="Q3" s="73"/>
    </row>
    <row r="4" spans="10:17" ht="15">
      <c r="J4" s="74"/>
      <c r="K4" s="74"/>
      <c r="L4" s="73" t="s">
        <v>57</v>
      </c>
      <c r="M4" s="73"/>
      <c r="N4" s="73"/>
      <c r="O4" s="73"/>
      <c r="P4" s="73"/>
      <c r="Q4" s="73"/>
    </row>
    <row r="5" spans="10:17" ht="18" customHeight="1">
      <c r="J5" s="75"/>
      <c r="L5" s="73" t="s">
        <v>58</v>
      </c>
      <c r="M5" s="73"/>
      <c r="N5" s="73"/>
      <c r="O5" s="73"/>
      <c r="P5" s="73"/>
      <c r="Q5" s="73"/>
    </row>
    <row r="6" spans="10:17" ht="12" customHeight="1">
      <c r="J6" s="75"/>
      <c r="L6" s="73"/>
      <c r="M6" s="73"/>
      <c r="N6" s="73"/>
      <c r="O6" s="73"/>
      <c r="P6" s="73"/>
      <c r="Q6" s="73"/>
    </row>
    <row r="7" spans="10:19" ht="15" customHeight="1">
      <c r="J7" s="75"/>
      <c r="L7" s="36" t="s">
        <v>0</v>
      </c>
      <c r="M7" s="36"/>
      <c r="N7" s="36"/>
      <c r="O7" s="36"/>
      <c r="P7" s="4"/>
      <c r="Q7" s="4"/>
      <c r="R7" s="4"/>
      <c r="S7" s="4"/>
    </row>
    <row r="8" spans="10:19" ht="15" customHeight="1">
      <c r="J8" s="75"/>
      <c r="L8" s="150" t="s">
        <v>1</v>
      </c>
      <c r="M8" s="150"/>
      <c r="N8" s="150"/>
      <c r="O8" s="150"/>
      <c r="P8" s="150"/>
      <c r="Q8" s="150"/>
      <c r="R8" s="150"/>
      <c r="S8" s="150"/>
    </row>
    <row r="9" spans="10:19" ht="15" customHeight="1">
      <c r="J9" s="75"/>
      <c r="L9" s="151" t="s">
        <v>59</v>
      </c>
      <c r="M9" s="151"/>
      <c r="N9" s="151"/>
      <c r="O9" s="151"/>
      <c r="P9" s="151"/>
      <c r="Q9" s="151"/>
      <c r="R9" s="151"/>
      <c r="S9" s="151"/>
    </row>
    <row r="10" spans="10:19" ht="15" customHeight="1">
      <c r="J10" s="75"/>
      <c r="L10" s="76" t="s">
        <v>60</v>
      </c>
      <c r="M10" s="76"/>
      <c r="N10" s="76"/>
      <c r="O10" s="77"/>
      <c r="P10" s="51"/>
      <c r="Q10" s="50"/>
      <c r="R10" s="50"/>
      <c r="S10" s="50"/>
    </row>
    <row r="11" spans="10:19" ht="15" customHeight="1">
      <c r="J11" s="75"/>
      <c r="L11" s="133">
        <v>44106</v>
      </c>
      <c r="M11" s="78" t="s">
        <v>54</v>
      </c>
      <c r="N11" s="134" t="s">
        <v>105</v>
      </c>
      <c r="O11" s="77"/>
      <c r="P11" s="51"/>
      <c r="Q11" s="50"/>
      <c r="R11" s="50"/>
      <c r="S11" s="50"/>
    </row>
    <row r="12" spans="10:19" ht="21" customHeight="1">
      <c r="J12" s="75"/>
      <c r="L12" s="152" t="s">
        <v>30</v>
      </c>
      <c r="M12" s="152"/>
      <c r="N12" s="152"/>
      <c r="O12" s="152"/>
      <c r="P12" s="79"/>
      <c r="Q12" s="79"/>
      <c r="R12" s="79"/>
      <c r="S12" s="79"/>
    </row>
    <row r="13" ht="28.5" customHeight="1">
      <c r="J13" s="75"/>
    </row>
    <row r="14" spans="1:21" ht="15.75">
      <c r="A14" s="153" t="s">
        <v>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80"/>
      <c r="Q14" s="80"/>
      <c r="R14" s="80"/>
      <c r="S14" s="80"/>
      <c r="T14" s="80"/>
      <c r="U14" s="80"/>
    </row>
    <row r="15" spans="1:21" ht="15.75">
      <c r="A15" s="153" t="s">
        <v>55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80"/>
      <c r="Q15" s="80"/>
      <c r="R15" s="80"/>
      <c r="S15" s="80"/>
      <c r="T15" s="80"/>
      <c r="U15" s="80"/>
    </row>
    <row r="16" spans="1:17" s="75" customFormat="1" ht="29.25" customHeight="1">
      <c r="A16" s="81" t="s">
        <v>15</v>
      </c>
      <c r="B16" s="82" t="s">
        <v>91</v>
      </c>
      <c r="C16" s="83"/>
      <c r="D16" s="83"/>
      <c r="E16" s="84"/>
      <c r="F16" s="85"/>
      <c r="G16" s="85"/>
      <c r="H16" s="85"/>
      <c r="I16" s="144" t="s">
        <v>61</v>
      </c>
      <c r="J16" s="144"/>
      <c r="K16" s="144"/>
      <c r="L16" s="144"/>
      <c r="M16" s="86"/>
      <c r="N16" s="87" t="s">
        <v>62</v>
      </c>
      <c r="O16" s="88"/>
      <c r="P16" s="88"/>
      <c r="Q16" s="88"/>
    </row>
    <row r="17" spans="2:14" s="89" customFormat="1" ht="39" customHeight="1">
      <c r="B17" s="90" t="s">
        <v>63</v>
      </c>
      <c r="C17" s="91"/>
      <c r="D17" s="91"/>
      <c r="F17" s="91"/>
      <c r="G17" s="91"/>
      <c r="H17" s="91"/>
      <c r="I17" s="91"/>
      <c r="J17" s="145" t="s">
        <v>64</v>
      </c>
      <c r="K17" s="145"/>
      <c r="L17" s="145"/>
      <c r="N17" s="89" t="s">
        <v>65</v>
      </c>
    </row>
    <row r="18" spans="1:17" s="75" customFormat="1" ht="33" customHeight="1">
      <c r="A18" s="81" t="s">
        <v>66</v>
      </c>
      <c r="B18" s="82" t="s">
        <v>91</v>
      </c>
      <c r="C18" s="92"/>
      <c r="D18" s="92"/>
      <c r="E18" s="84"/>
      <c r="F18" s="85"/>
      <c r="G18" s="85"/>
      <c r="H18" s="85"/>
      <c r="I18" s="144" t="s">
        <v>61</v>
      </c>
      <c r="J18" s="144"/>
      <c r="K18" s="144"/>
      <c r="L18" s="144"/>
      <c r="M18" s="93"/>
      <c r="N18" s="87" t="s">
        <v>62</v>
      </c>
      <c r="O18" s="88"/>
      <c r="P18" s="88"/>
      <c r="Q18" s="88"/>
    </row>
    <row r="19" spans="1:14" s="96" customFormat="1" ht="39.75" customHeight="1">
      <c r="A19" s="94" t="s">
        <v>67</v>
      </c>
      <c r="B19" s="90" t="s">
        <v>63</v>
      </c>
      <c r="C19" s="95"/>
      <c r="D19" s="95"/>
      <c r="E19" s="89"/>
      <c r="F19" s="91"/>
      <c r="G19" s="91"/>
      <c r="H19" s="91"/>
      <c r="I19" s="145" t="s">
        <v>68</v>
      </c>
      <c r="J19" s="145"/>
      <c r="K19" s="145"/>
      <c r="L19" s="145"/>
      <c r="M19" s="89"/>
      <c r="N19" s="89" t="s">
        <v>65</v>
      </c>
    </row>
    <row r="20" spans="1:17" s="102" customFormat="1" ht="33" customHeight="1">
      <c r="A20" s="97" t="s">
        <v>16</v>
      </c>
      <c r="B20" s="82" t="s">
        <v>91</v>
      </c>
      <c r="C20" s="85"/>
      <c r="D20" s="98" t="s">
        <v>92</v>
      </c>
      <c r="E20" s="99"/>
      <c r="F20" s="146" t="s">
        <v>93</v>
      </c>
      <c r="G20" s="146"/>
      <c r="H20" s="92"/>
      <c r="I20" s="147" t="s">
        <v>94</v>
      </c>
      <c r="J20" s="147"/>
      <c r="K20" s="147"/>
      <c r="L20" s="147"/>
      <c r="M20" s="85"/>
      <c r="N20" s="100" t="s">
        <v>69</v>
      </c>
      <c r="O20" s="101"/>
      <c r="P20" s="101"/>
      <c r="Q20" s="101"/>
    </row>
    <row r="21" spans="1:14" s="104" customFormat="1" ht="68.25" customHeight="1">
      <c r="A21" s="103"/>
      <c r="B21" s="90" t="s">
        <v>63</v>
      </c>
      <c r="C21" s="90"/>
      <c r="D21" s="90" t="s">
        <v>70</v>
      </c>
      <c r="E21" s="90"/>
      <c r="F21" s="148" t="s">
        <v>71</v>
      </c>
      <c r="G21" s="148"/>
      <c r="H21" s="90"/>
      <c r="I21" s="149" t="s">
        <v>72</v>
      </c>
      <c r="J21" s="149"/>
      <c r="K21" s="149"/>
      <c r="L21" s="149"/>
      <c r="M21" s="95"/>
      <c r="N21" s="89" t="s">
        <v>73</v>
      </c>
    </row>
  </sheetData>
  <sheetProtection/>
  <mergeCells count="13">
    <mergeCell ref="J17:L17"/>
    <mergeCell ref="L8:S8"/>
    <mergeCell ref="L9:S9"/>
    <mergeCell ref="L12:O12"/>
    <mergeCell ref="A14:O14"/>
    <mergeCell ref="A15:O15"/>
    <mergeCell ref="I16:L16"/>
    <mergeCell ref="I18:L18"/>
    <mergeCell ref="I19:L19"/>
    <mergeCell ref="F20:G20"/>
    <mergeCell ref="I20:L20"/>
    <mergeCell ref="F21:G21"/>
    <mergeCell ref="I21:L21"/>
  </mergeCells>
  <printOptions/>
  <pageMargins left="0.3937007874015748" right="0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SheetLayoutView="100" zoomScalePageLayoutView="0" workbookViewId="0" topLeftCell="A29">
      <selection activeCell="E41" sqref="E41:H42"/>
    </sheetView>
  </sheetViews>
  <sheetFormatPr defaultColWidth="9.140625" defaultRowHeight="12.75"/>
  <cols>
    <col min="1" max="1" width="3.00390625" style="4" customWidth="1"/>
    <col min="2" max="2" width="13.421875" style="4" customWidth="1"/>
    <col min="3" max="3" width="43.57421875" style="4" customWidth="1"/>
    <col min="4" max="4" width="11.57421875" style="4" customWidth="1"/>
    <col min="5" max="5" width="11.140625" style="10" customWidth="1"/>
    <col min="6" max="6" width="12.00390625" style="4" customWidth="1"/>
    <col min="7" max="7" width="6.57421875" style="4" customWidth="1"/>
    <col min="8" max="8" width="5.7109375" style="4" customWidth="1"/>
    <col min="9" max="9" width="11.8515625" style="4" customWidth="1"/>
    <col min="10" max="10" width="12.140625" style="4" customWidth="1"/>
    <col min="11" max="13" width="12.28125" style="4" customWidth="1"/>
    <col min="14" max="14" width="16.8515625" style="4" customWidth="1"/>
    <col min="15" max="18" width="7.28125" style="4" hidden="1" customWidth="1"/>
    <col min="19" max="19" width="6.57421875" style="4" customWidth="1"/>
    <col min="20" max="16384" width="9.140625" style="4" customWidth="1"/>
  </cols>
  <sheetData>
    <row r="1" spans="1:19" s="49" customFormat="1" ht="15" customHeight="1">
      <c r="A1" s="108" t="s">
        <v>80</v>
      </c>
      <c r="B1" s="106" t="s">
        <v>36</v>
      </c>
      <c r="C1" s="106"/>
      <c r="D1" s="127">
        <f>J28</f>
        <v>667331</v>
      </c>
      <c r="E1" s="234" t="s">
        <v>34</v>
      </c>
      <c r="F1" s="234"/>
      <c r="G1" s="234"/>
      <c r="H1" s="234"/>
      <c r="I1" s="202">
        <f>F28</f>
        <v>667331</v>
      </c>
      <c r="J1" s="202"/>
      <c r="K1" s="130" t="s">
        <v>84</v>
      </c>
      <c r="L1" s="48"/>
      <c r="M1" s="235"/>
      <c r="N1" s="235"/>
      <c r="O1" s="235"/>
      <c r="Q1" s="235"/>
      <c r="R1" s="235"/>
      <c r="S1" s="235"/>
    </row>
    <row r="2" spans="1:12" s="49" customFormat="1" ht="22.5" customHeight="1">
      <c r="A2" s="108"/>
      <c r="B2" s="106"/>
      <c r="C2" s="106"/>
      <c r="D2" s="127"/>
      <c r="E2" s="128"/>
      <c r="F2" s="129" t="s">
        <v>88</v>
      </c>
      <c r="G2" s="128"/>
      <c r="H2" s="128"/>
      <c r="I2" s="203">
        <f>H28</f>
        <v>0</v>
      </c>
      <c r="J2" s="203"/>
      <c r="K2" s="130" t="s">
        <v>84</v>
      </c>
      <c r="L2" s="48"/>
    </row>
    <row r="3" spans="1:19" ht="15" customHeight="1">
      <c r="A3" s="28" t="s">
        <v>79</v>
      </c>
      <c r="B3" s="28" t="s">
        <v>81</v>
      </c>
      <c r="C3" s="28"/>
      <c r="D3" s="28"/>
      <c r="E3" s="28"/>
      <c r="F3" s="28"/>
      <c r="G3" s="28"/>
      <c r="H3" s="28"/>
      <c r="I3" s="28"/>
      <c r="K3" s="12"/>
      <c r="L3" s="13"/>
      <c r="M3" s="12"/>
      <c r="N3" s="13"/>
      <c r="O3" s="13"/>
      <c r="P3" s="12"/>
      <c r="Q3" s="12"/>
      <c r="R3" s="13"/>
      <c r="S3" s="13"/>
    </row>
    <row r="4" spans="1:14" ht="79.5" customHeight="1">
      <c r="A4" s="39"/>
      <c r="B4" s="159" t="s">
        <v>106</v>
      </c>
      <c r="C4" s="159"/>
      <c r="D4" s="159"/>
      <c r="E4" s="159"/>
      <c r="F4" s="159"/>
      <c r="G4" s="159"/>
      <c r="H4" s="159"/>
      <c r="I4" s="159"/>
      <c r="J4" s="159"/>
      <c r="K4" s="159"/>
      <c r="L4" s="105"/>
      <c r="M4" s="105"/>
      <c r="N4" s="105"/>
    </row>
    <row r="5" spans="1:14" ht="20.25" customHeight="1">
      <c r="A5" s="28" t="s">
        <v>78</v>
      </c>
      <c r="B5" s="39" t="s">
        <v>38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0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1" ht="16.5" customHeight="1">
      <c r="A8" s="2"/>
      <c r="B8" s="35" t="s">
        <v>3</v>
      </c>
      <c r="C8" s="179" t="s">
        <v>37</v>
      </c>
      <c r="D8" s="179"/>
      <c r="E8" s="179"/>
      <c r="F8" s="179"/>
      <c r="G8" s="179"/>
      <c r="H8" s="179"/>
      <c r="I8" s="179"/>
      <c r="J8" s="179"/>
      <c r="K8" s="179"/>
    </row>
    <row r="9" spans="1:11" ht="28.5" customHeight="1">
      <c r="A9" s="37"/>
      <c r="B9" s="35" t="s">
        <v>23</v>
      </c>
      <c r="C9" s="180" t="s">
        <v>95</v>
      </c>
      <c r="D9" s="180"/>
      <c r="E9" s="180"/>
      <c r="F9" s="180"/>
      <c r="G9" s="180"/>
      <c r="H9" s="180"/>
      <c r="I9" s="180"/>
      <c r="J9" s="180"/>
      <c r="K9" s="180"/>
    </row>
    <row r="10" spans="1:14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0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2" s="8" customFormat="1" ht="26.25" customHeight="1">
      <c r="A12" s="107" t="s">
        <v>77</v>
      </c>
      <c r="B12" s="165" t="s">
        <v>96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63"/>
    </row>
    <row r="13" spans="1:9" s="8" customFormat="1" ht="12" customHeight="1" hidden="1">
      <c r="A13" s="9"/>
      <c r="B13" s="14"/>
      <c r="C13" s="14"/>
      <c r="D13" s="30"/>
      <c r="E13" s="30"/>
      <c r="F13" s="30"/>
      <c r="G13" s="30"/>
      <c r="H13" s="30"/>
      <c r="I13" s="30"/>
    </row>
    <row r="14" spans="1:3" ht="17.25" customHeight="1">
      <c r="A14" s="7" t="s">
        <v>76</v>
      </c>
      <c r="B14" s="7" t="s">
        <v>75</v>
      </c>
      <c r="C14" s="7"/>
    </row>
    <row r="15" spans="1:11" ht="16.5" customHeight="1">
      <c r="A15" s="2"/>
      <c r="B15" s="35" t="s">
        <v>3</v>
      </c>
      <c r="C15" s="179" t="s">
        <v>18</v>
      </c>
      <c r="D15" s="179"/>
      <c r="E15" s="179"/>
      <c r="F15" s="179"/>
      <c r="G15" s="179"/>
      <c r="H15" s="179"/>
      <c r="I15" s="179"/>
      <c r="J15" s="179"/>
      <c r="K15" s="179"/>
    </row>
    <row r="16" spans="1:20" ht="25.5" customHeight="1">
      <c r="A16" s="37"/>
      <c r="B16" s="35" t="s">
        <v>23</v>
      </c>
      <c r="C16" s="180" t="s">
        <v>107</v>
      </c>
      <c r="D16" s="180"/>
      <c r="E16" s="180"/>
      <c r="F16" s="180"/>
      <c r="G16" s="180"/>
      <c r="H16" s="180"/>
      <c r="I16" s="180"/>
      <c r="J16" s="180"/>
      <c r="K16" s="180"/>
      <c r="M16" s="52"/>
      <c r="N16" s="52"/>
      <c r="O16" s="236" t="s">
        <v>46</v>
      </c>
      <c r="P16" s="236"/>
      <c r="Q16" s="237">
        <v>44171</v>
      </c>
      <c r="R16" s="236"/>
      <c r="S16" s="237">
        <v>43823</v>
      </c>
      <c r="T16" s="236"/>
    </row>
    <row r="17" spans="1:20" ht="12.75" customHeight="1">
      <c r="A17" s="3"/>
      <c r="B17" s="31"/>
      <c r="C17" s="31"/>
      <c r="D17" s="31"/>
      <c r="E17" s="25"/>
      <c r="F17" s="25"/>
      <c r="G17" s="25"/>
      <c r="H17" s="25"/>
      <c r="I17" s="25"/>
      <c r="M17" s="52"/>
      <c r="N17" s="52"/>
      <c r="O17" s="4" t="s">
        <v>47</v>
      </c>
      <c r="P17" s="4" t="s">
        <v>48</v>
      </c>
      <c r="Q17" s="4" t="s">
        <v>47</v>
      </c>
      <c r="R17" s="4" t="s">
        <v>48</v>
      </c>
      <c r="S17" s="4" t="s">
        <v>47</v>
      </c>
      <c r="T17" s="4" t="s">
        <v>48</v>
      </c>
    </row>
    <row r="18" spans="1:14" ht="13.5" customHeight="1">
      <c r="A18" s="7" t="s">
        <v>39</v>
      </c>
      <c r="B18" s="7" t="s">
        <v>74</v>
      </c>
      <c r="C18" s="7"/>
      <c r="M18" s="115"/>
      <c r="N18" s="115"/>
    </row>
    <row r="19" spans="1:14" ht="10.5" customHeight="1">
      <c r="A19" s="7"/>
      <c r="B19" s="7"/>
      <c r="C19" s="7"/>
      <c r="J19" s="6"/>
      <c r="K19" s="62" t="s">
        <v>84</v>
      </c>
      <c r="L19" s="52"/>
      <c r="M19" s="52"/>
      <c r="N19" s="52"/>
    </row>
    <row r="20" spans="1:14" s="32" customFormat="1" ht="23.25" customHeight="1">
      <c r="A20" s="41"/>
      <c r="B20" s="43" t="s">
        <v>17</v>
      </c>
      <c r="C20" s="179" t="s">
        <v>24</v>
      </c>
      <c r="D20" s="179"/>
      <c r="E20" s="179"/>
      <c r="F20" s="179" t="s">
        <v>13</v>
      </c>
      <c r="G20" s="179"/>
      <c r="H20" s="179" t="s">
        <v>12</v>
      </c>
      <c r="I20" s="179"/>
      <c r="J20" s="179" t="s">
        <v>4</v>
      </c>
      <c r="K20" s="179"/>
      <c r="L20" s="53">
        <v>27.06</v>
      </c>
      <c r="M20" s="53"/>
      <c r="N20" s="53"/>
    </row>
    <row r="21" spans="1:14" s="120" customFormat="1" ht="12">
      <c r="A21" s="117"/>
      <c r="B21" s="118">
        <v>1</v>
      </c>
      <c r="C21" s="164">
        <v>2</v>
      </c>
      <c r="D21" s="164"/>
      <c r="E21" s="164"/>
      <c r="F21" s="164">
        <v>3</v>
      </c>
      <c r="G21" s="164"/>
      <c r="H21" s="164">
        <v>4</v>
      </c>
      <c r="I21" s="164"/>
      <c r="J21" s="164">
        <v>5</v>
      </c>
      <c r="K21" s="164"/>
      <c r="L21" s="119"/>
      <c r="M21" s="119"/>
      <c r="N21" s="119"/>
    </row>
    <row r="22" spans="1:19" ht="24.75" customHeight="1">
      <c r="A22" s="42"/>
      <c r="B22" s="35">
        <v>1</v>
      </c>
      <c r="C22" s="230" t="s">
        <v>108</v>
      </c>
      <c r="D22" s="231"/>
      <c r="E22" s="232"/>
      <c r="F22" s="209">
        <v>667331</v>
      </c>
      <c r="G22" s="209"/>
      <c r="H22" s="209">
        <v>0</v>
      </c>
      <c r="I22" s="209"/>
      <c r="J22" s="209">
        <f>SUM(F22:I22)</f>
        <v>667331</v>
      </c>
      <c r="K22" s="209"/>
      <c r="L22" s="52"/>
      <c r="M22" s="52"/>
      <c r="N22" s="52"/>
      <c r="O22" s="57">
        <v>-322671</v>
      </c>
      <c r="P22" s="57"/>
      <c r="Q22" s="57">
        <f>111690-5438-10000-10000+199000</f>
        <v>285252</v>
      </c>
      <c r="R22" s="57"/>
      <c r="S22" s="4">
        <v>562335</v>
      </c>
    </row>
    <row r="23" spans="1:19" ht="23.25" customHeight="1" hidden="1">
      <c r="A23" s="1"/>
      <c r="B23" s="34">
        <v>2</v>
      </c>
      <c r="C23" s="204" t="s">
        <v>51</v>
      </c>
      <c r="D23" s="205"/>
      <c r="E23" s="206"/>
      <c r="F23" s="207"/>
      <c r="G23" s="208"/>
      <c r="H23" s="207"/>
      <c r="I23" s="208"/>
      <c r="J23" s="209">
        <f>SUM(F23:I23)</f>
        <v>0</v>
      </c>
      <c r="K23" s="209"/>
      <c r="L23" s="52"/>
      <c r="M23" s="56"/>
      <c r="N23" s="52"/>
      <c r="O23" s="57"/>
      <c r="P23" s="57"/>
      <c r="Q23" s="58">
        <f>-1745-18394</f>
        <v>-20139</v>
      </c>
      <c r="R23" s="57"/>
      <c r="S23" s="4">
        <f>-53629-2006</f>
        <v>-55635</v>
      </c>
    </row>
    <row r="24" spans="1:19" ht="18" customHeight="1" hidden="1">
      <c r="A24" s="1"/>
      <c r="B24" s="34">
        <v>3</v>
      </c>
      <c r="C24" s="204" t="s">
        <v>45</v>
      </c>
      <c r="D24" s="205"/>
      <c r="E24" s="206"/>
      <c r="F24" s="207"/>
      <c r="G24" s="208"/>
      <c r="H24" s="207"/>
      <c r="I24" s="208"/>
      <c r="J24" s="209">
        <f>SUM(F24:I24)</f>
        <v>0</v>
      </c>
      <c r="K24" s="209"/>
      <c r="L24" s="52"/>
      <c r="M24" s="56"/>
      <c r="N24" s="52" t="s">
        <v>49</v>
      </c>
      <c r="O24" s="57">
        <v>27400</v>
      </c>
      <c r="P24" s="57">
        <v>77600</v>
      </c>
      <c r="Q24" s="58"/>
      <c r="R24" s="57">
        <v>-7040</v>
      </c>
      <c r="S24" s="4">
        <v>-14038</v>
      </c>
    </row>
    <row r="25" spans="1:18" ht="18" customHeight="1" hidden="1">
      <c r="A25" s="1"/>
      <c r="B25" s="34">
        <v>4</v>
      </c>
      <c r="C25" s="204" t="s">
        <v>51</v>
      </c>
      <c r="D25" s="205"/>
      <c r="E25" s="206"/>
      <c r="F25" s="207"/>
      <c r="G25" s="208"/>
      <c r="H25" s="207"/>
      <c r="I25" s="208"/>
      <c r="J25" s="209">
        <f>SUM(F25:I25)</f>
        <v>0</v>
      </c>
      <c r="K25" s="209"/>
      <c r="L25" s="52"/>
      <c r="M25" s="56"/>
      <c r="N25" s="52"/>
      <c r="O25" s="57"/>
      <c r="P25" s="57"/>
      <c r="Q25" s="58"/>
      <c r="R25" s="57"/>
    </row>
    <row r="26" spans="1:18" ht="18.75" customHeight="1" hidden="1">
      <c r="A26" s="1"/>
      <c r="B26" s="34">
        <v>5</v>
      </c>
      <c r="C26" s="204" t="s">
        <v>35</v>
      </c>
      <c r="D26" s="205"/>
      <c r="E26" s="206"/>
      <c r="F26" s="207"/>
      <c r="G26" s="208"/>
      <c r="H26" s="207"/>
      <c r="I26" s="208"/>
      <c r="J26" s="209">
        <f>SUM(F26:I26)</f>
        <v>0</v>
      </c>
      <c r="K26" s="209"/>
      <c r="L26" s="52">
        <v>345389</v>
      </c>
      <c r="M26" s="56"/>
      <c r="N26" s="52">
        <v>2210</v>
      </c>
      <c r="O26" s="57">
        <v>31976</v>
      </c>
      <c r="P26" s="57"/>
      <c r="Q26" s="58"/>
      <c r="R26" s="57">
        <v>7040</v>
      </c>
    </row>
    <row r="27" spans="1:18" ht="11.25" customHeight="1" hidden="1">
      <c r="A27" s="1"/>
      <c r="B27" s="33"/>
      <c r="C27" s="190"/>
      <c r="D27" s="191"/>
      <c r="E27" s="192"/>
      <c r="F27" s="207"/>
      <c r="G27" s="208"/>
      <c r="H27" s="207"/>
      <c r="I27" s="208"/>
      <c r="J27" s="207"/>
      <c r="K27" s="208"/>
      <c r="L27" s="52"/>
      <c r="M27" s="56"/>
      <c r="N27" s="52">
        <v>2240</v>
      </c>
      <c r="O27" s="57">
        <v>290695</v>
      </c>
      <c r="P27" s="57"/>
      <c r="Q27" s="58">
        <f>SUM(Q22:Q26)</f>
        <v>265113</v>
      </c>
      <c r="R27" s="57"/>
    </row>
    <row r="28" spans="1:19" s="8" customFormat="1" ht="13.5" customHeight="1">
      <c r="A28" s="16"/>
      <c r="B28" s="44"/>
      <c r="C28" s="229" t="s">
        <v>4</v>
      </c>
      <c r="D28" s="229"/>
      <c r="E28" s="229"/>
      <c r="F28" s="223">
        <f>SUM(F22:G27)</f>
        <v>667331</v>
      </c>
      <c r="G28" s="223"/>
      <c r="H28" s="223">
        <f>SUM(H22:I27)</f>
        <v>0</v>
      </c>
      <c r="I28" s="223"/>
      <c r="J28" s="224">
        <f>SUM(J22:K26)</f>
        <v>667331</v>
      </c>
      <c r="K28" s="225"/>
      <c r="L28" s="54"/>
      <c r="M28" s="19"/>
      <c r="N28" s="11"/>
      <c r="O28" s="59"/>
      <c r="P28" s="59"/>
      <c r="Q28" s="60"/>
      <c r="R28" s="59"/>
      <c r="S28" s="61">
        <f>SUM(S22:S27)</f>
        <v>492662</v>
      </c>
    </row>
    <row r="29" spans="1:17" s="8" customFormat="1" ht="9.75" customHeight="1">
      <c r="A29" s="16"/>
      <c r="B29" s="16"/>
      <c r="C29" s="16"/>
      <c r="D29" s="17"/>
      <c r="E29" s="17"/>
      <c r="F29" s="18"/>
      <c r="G29" s="18"/>
      <c r="H29" s="18"/>
      <c r="I29" s="18"/>
      <c r="K29" s="19"/>
      <c r="L29" s="55"/>
      <c r="M29" s="19"/>
      <c r="Q29" s="20"/>
    </row>
    <row r="30" spans="1:12" ht="17.25" customHeight="1">
      <c r="A30" s="7" t="s">
        <v>40</v>
      </c>
      <c r="B30" s="7" t="s">
        <v>83</v>
      </c>
      <c r="C30" s="7"/>
      <c r="E30" s="4"/>
      <c r="F30" s="10"/>
      <c r="L30" s="115"/>
    </row>
    <row r="31" spans="1:12" ht="8.25" customHeight="1">
      <c r="A31" s="7"/>
      <c r="B31" s="7"/>
      <c r="C31" s="7"/>
      <c r="E31" s="4"/>
      <c r="F31" s="10"/>
      <c r="K31" s="62" t="s">
        <v>84</v>
      </c>
      <c r="L31" s="52"/>
    </row>
    <row r="32" spans="1:12" ht="23.25" customHeight="1">
      <c r="A32" s="37"/>
      <c r="B32" s="113" t="s">
        <v>17</v>
      </c>
      <c r="C32" s="160" t="s">
        <v>26</v>
      </c>
      <c r="D32" s="161"/>
      <c r="E32" s="161"/>
      <c r="F32" s="162"/>
      <c r="G32" s="163" t="s">
        <v>13</v>
      </c>
      <c r="H32" s="163"/>
      <c r="I32" s="114" t="s">
        <v>12</v>
      </c>
      <c r="J32" s="163" t="s">
        <v>4</v>
      </c>
      <c r="K32" s="163"/>
      <c r="L32" s="52"/>
    </row>
    <row r="33" spans="1:11" s="120" customFormat="1" ht="9.75" customHeight="1">
      <c r="A33" s="121"/>
      <c r="B33" s="122">
        <v>1</v>
      </c>
      <c r="C33" s="164">
        <v>2</v>
      </c>
      <c r="D33" s="164"/>
      <c r="E33" s="164"/>
      <c r="F33" s="164"/>
      <c r="G33" s="220">
        <v>3</v>
      </c>
      <c r="H33" s="220"/>
      <c r="I33" s="122">
        <v>4</v>
      </c>
      <c r="J33" s="221">
        <v>5</v>
      </c>
      <c r="K33" s="221"/>
    </row>
    <row r="34" spans="1:11" ht="15" customHeight="1">
      <c r="A34" s="3"/>
      <c r="B34" s="35"/>
      <c r="C34" s="163"/>
      <c r="D34" s="163"/>
      <c r="E34" s="163"/>
      <c r="F34" s="163"/>
      <c r="G34" s="222">
        <v>0</v>
      </c>
      <c r="H34" s="222"/>
      <c r="I34" s="123">
        <f>H22</f>
        <v>0</v>
      </c>
      <c r="J34" s="226">
        <v>0</v>
      </c>
      <c r="K34" s="226"/>
    </row>
    <row r="35" spans="1:11" ht="15" customHeight="1">
      <c r="A35" s="17"/>
      <c r="B35" s="116"/>
      <c r="C35" s="181" t="s">
        <v>4</v>
      </c>
      <c r="D35" s="182"/>
      <c r="E35" s="182"/>
      <c r="F35" s="183"/>
      <c r="G35" s="228">
        <v>0</v>
      </c>
      <c r="H35" s="228"/>
      <c r="I35" s="124">
        <v>0</v>
      </c>
      <c r="J35" s="233">
        <v>0</v>
      </c>
      <c r="K35" s="233"/>
    </row>
    <row r="36" spans="1:9" ht="25.5" customHeight="1">
      <c r="A36" s="3"/>
      <c r="B36" s="3"/>
      <c r="C36" s="3"/>
      <c r="D36" s="21"/>
      <c r="E36" s="21"/>
      <c r="F36" s="22"/>
      <c r="G36" s="22"/>
      <c r="H36" s="23"/>
      <c r="I36" s="23"/>
    </row>
    <row r="37" spans="1:11" ht="16.5" customHeight="1">
      <c r="A37" s="7" t="s">
        <v>90</v>
      </c>
      <c r="B37" s="7" t="s">
        <v>89</v>
      </c>
      <c r="C37" s="15"/>
      <c r="K37" s="62" t="s">
        <v>84</v>
      </c>
    </row>
    <row r="38" spans="1:13" ht="33" customHeight="1">
      <c r="A38" s="45"/>
      <c r="B38" s="35" t="s">
        <v>3</v>
      </c>
      <c r="C38" s="35" t="s">
        <v>27</v>
      </c>
      <c r="D38" s="35" t="s">
        <v>28</v>
      </c>
      <c r="E38" s="184" t="s">
        <v>5</v>
      </c>
      <c r="F38" s="185"/>
      <c r="G38" s="185"/>
      <c r="H38" s="186"/>
      <c r="I38" s="35" t="s">
        <v>13</v>
      </c>
      <c r="J38" s="35" t="s">
        <v>12</v>
      </c>
      <c r="K38" s="35" t="s">
        <v>4</v>
      </c>
      <c r="L38" s="219"/>
      <c r="M38" s="219"/>
    </row>
    <row r="39" spans="1:13" s="70" customFormat="1" ht="12.75" customHeight="1">
      <c r="A39" s="68"/>
      <c r="B39" s="69">
        <v>1</v>
      </c>
      <c r="C39" s="69">
        <v>2</v>
      </c>
      <c r="D39" s="69">
        <v>3</v>
      </c>
      <c r="E39" s="187">
        <v>4</v>
      </c>
      <c r="F39" s="188"/>
      <c r="G39" s="188"/>
      <c r="H39" s="189"/>
      <c r="I39" s="112">
        <v>5</v>
      </c>
      <c r="J39" s="69">
        <v>6</v>
      </c>
      <c r="K39" s="69">
        <v>7</v>
      </c>
      <c r="L39" s="227"/>
      <c r="M39" s="227"/>
    </row>
    <row r="40" spans="1:13" ht="12.75" customHeight="1">
      <c r="A40" s="46"/>
      <c r="B40" s="34">
        <v>1</v>
      </c>
      <c r="C40" s="109" t="s">
        <v>6</v>
      </c>
      <c r="D40" s="34"/>
      <c r="E40" s="190"/>
      <c r="F40" s="191"/>
      <c r="G40" s="191"/>
      <c r="H40" s="192"/>
      <c r="I40" s="33"/>
      <c r="J40" s="34"/>
      <c r="K40" s="34"/>
      <c r="L40" s="218"/>
      <c r="M40" s="218"/>
    </row>
    <row r="41" spans="1:13" ht="44.25" customHeight="1">
      <c r="A41" s="45"/>
      <c r="B41" s="35"/>
      <c r="C41" s="66" t="s">
        <v>82</v>
      </c>
      <c r="D41" s="35" t="s">
        <v>11</v>
      </c>
      <c r="E41" s="196" t="s">
        <v>109</v>
      </c>
      <c r="F41" s="197"/>
      <c r="G41" s="197"/>
      <c r="H41" s="198"/>
      <c r="I41" s="125">
        <f>F28</f>
        <v>667331</v>
      </c>
      <c r="J41" s="126" t="s">
        <v>25</v>
      </c>
      <c r="K41" s="126">
        <f>SUM(I41:J41)</f>
        <v>667331</v>
      </c>
      <c r="L41" s="178"/>
      <c r="M41" s="178"/>
    </row>
    <row r="42" spans="1:13" ht="11.25" customHeight="1" hidden="1">
      <c r="A42" s="45"/>
      <c r="B42" s="35"/>
      <c r="C42" s="66" t="s">
        <v>52</v>
      </c>
      <c r="D42" s="34" t="s">
        <v>11</v>
      </c>
      <c r="E42" s="199"/>
      <c r="F42" s="200"/>
      <c r="G42" s="200"/>
      <c r="H42" s="201"/>
      <c r="I42" s="125"/>
      <c r="J42" s="126" t="s">
        <v>25</v>
      </c>
      <c r="K42" s="126">
        <f aca="true" t="shared" si="0" ref="K42:K53">SUM(I42:J42)</f>
        <v>0</v>
      </c>
      <c r="L42" s="210"/>
      <c r="M42" s="210"/>
    </row>
    <row r="43" spans="1:13" ht="14.25" customHeight="1">
      <c r="A43" s="45"/>
      <c r="B43" s="35">
        <v>2</v>
      </c>
      <c r="C43" s="109" t="s">
        <v>7</v>
      </c>
      <c r="D43" s="34"/>
      <c r="E43" s="184"/>
      <c r="F43" s="185"/>
      <c r="G43" s="185"/>
      <c r="H43" s="186"/>
      <c r="I43" s="125"/>
      <c r="J43" s="126"/>
      <c r="K43" s="126"/>
      <c r="L43" s="178"/>
      <c r="M43" s="178"/>
    </row>
    <row r="44" spans="1:13" ht="26.25" customHeight="1">
      <c r="A44" s="45"/>
      <c r="B44" s="35"/>
      <c r="C44" s="110" t="s">
        <v>97</v>
      </c>
      <c r="D44" s="34" t="s">
        <v>32</v>
      </c>
      <c r="E44" s="193" t="s">
        <v>110</v>
      </c>
      <c r="F44" s="194"/>
      <c r="G44" s="194"/>
      <c r="H44" s="195"/>
      <c r="I44" s="125">
        <v>66910</v>
      </c>
      <c r="J44" s="126" t="s">
        <v>25</v>
      </c>
      <c r="K44" s="126">
        <f t="shared" si="0"/>
        <v>66910</v>
      </c>
      <c r="L44" s="211"/>
      <c r="M44" s="178"/>
    </row>
    <row r="45" spans="1:19" ht="36" customHeight="1" hidden="1">
      <c r="A45" s="45"/>
      <c r="B45" s="35"/>
      <c r="C45" s="110" t="s">
        <v>104</v>
      </c>
      <c r="D45" s="34" t="s">
        <v>32</v>
      </c>
      <c r="E45" s="212" t="s">
        <v>100</v>
      </c>
      <c r="F45" s="213"/>
      <c r="G45" s="213"/>
      <c r="H45" s="214"/>
      <c r="I45" s="125">
        <v>1</v>
      </c>
      <c r="J45" s="126" t="s">
        <v>25</v>
      </c>
      <c r="K45" s="126">
        <f t="shared" si="0"/>
        <v>1</v>
      </c>
      <c r="L45" s="211"/>
      <c r="M45" s="178"/>
      <c r="Q45" s="4">
        <v>-1745</v>
      </c>
      <c r="S45" s="4">
        <v>-53629</v>
      </c>
    </row>
    <row r="46" spans="1:13" ht="24.75" customHeight="1" hidden="1">
      <c r="A46" s="45"/>
      <c r="B46" s="35"/>
      <c r="C46" s="110" t="s">
        <v>53</v>
      </c>
      <c r="D46" s="34" t="s">
        <v>32</v>
      </c>
      <c r="E46" s="193" t="s">
        <v>85</v>
      </c>
      <c r="F46" s="194"/>
      <c r="G46" s="194"/>
      <c r="H46" s="195"/>
      <c r="I46" s="125">
        <v>0</v>
      </c>
      <c r="J46" s="126" t="s">
        <v>25</v>
      </c>
      <c r="K46" s="126">
        <f t="shared" si="0"/>
        <v>0</v>
      </c>
      <c r="L46" s="211"/>
      <c r="M46" s="178"/>
    </row>
    <row r="47" spans="1:20" ht="14.25" customHeight="1">
      <c r="A47" s="45"/>
      <c r="B47" s="35">
        <v>3</v>
      </c>
      <c r="C47" s="111" t="s">
        <v>8</v>
      </c>
      <c r="D47" s="35"/>
      <c r="E47" s="193"/>
      <c r="F47" s="194"/>
      <c r="G47" s="194"/>
      <c r="H47" s="195"/>
      <c r="I47" s="125"/>
      <c r="J47" s="126"/>
      <c r="K47" s="126"/>
      <c r="L47" s="211"/>
      <c r="M47" s="178"/>
      <c r="Q47" s="4">
        <v>-18394</v>
      </c>
      <c r="S47" s="4">
        <v>-129.21</v>
      </c>
      <c r="T47" s="4">
        <v>-2006</v>
      </c>
    </row>
    <row r="48" spans="1:19" ht="20.25" customHeight="1">
      <c r="A48" s="45"/>
      <c r="B48" s="35"/>
      <c r="C48" s="65" t="s">
        <v>99</v>
      </c>
      <c r="D48" s="34" t="s">
        <v>11</v>
      </c>
      <c r="E48" s="215" t="s">
        <v>102</v>
      </c>
      <c r="F48" s="216"/>
      <c r="G48" s="216"/>
      <c r="H48" s="217"/>
      <c r="I48" s="125">
        <f>I41/I44</f>
        <v>9.973561500523092</v>
      </c>
      <c r="J48" s="126" t="s">
        <v>25</v>
      </c>
      <c r="K48" s="126">
        <f t="shared" si="0"/>
        <v>9.973561500523092</v>
      </c>
      <c r="L48" s="211"/>
      <c r="M48" s="178"/>
      <c r="S48" s="4">
        <v>129.21</v>
      </c>
    </row>
    <row r="49" spans="1:13" ht="24.75" customHeight="1" hidden="1">
      <c r="A49" s="45"/>
      <c r="B49" s="35"/>
      <c r="C49" s="65" t="s">
        <v>101</v>
      </c>
      <c r="D49" s="34" t="s">
        <v>11</v>
      </c>
      <c r="E49" s="215" t="s">
        <v>103</v>
      </c>
      <c r="F49" s="216"/>
      <c r="G49" s="216"/>
      <c r="H49" s="217"/>
      <c r="I49" s="125">
        <v>659631</v>
      </c>
      <c r="J49" s="126" t="s">
        <v>25</v>
      </c>
      <c r="K49" s="126">
        <f t="shared" si="0"/>
        <v>659631</v>
      </c>
      <c r="L49" s="210"/>
      <c r="M49" s="210"/>
    </row>
    <row r="50" spans="1:13" ht="13.5" customHeight="1">
      <c r="A50" s="45"/>
      <c r="B50" s="35">
        <v>4</v>
      </c>
      <c r="C50" s="109" t="s">
        <v>9</v>
      </c>
      <c r="D50" s="38"/>
      <c r="E50" s="193"/>
      <c r="F50" s="194"/>
      <c r="G50" s="194"/>
      <c r="H50" s="195"/>
      <c r="I50" s="125"/>
      <c r="J50" s="126"/>
      <c r="K50" s="126"/>
      <c r="L50" s="210"/>
      <c r="M50" s="210"/>
    </row>
    <row r="51" spans="1:13" ht="25.5" customHeight="1">
      <c r="A51" s="46"/>
      <c r="B51" s="38"/>
      <c r="C51" s="64" t="s">
        <v>98</v>
      </c>
      <c r="D51" s="34" t="s">
        <v>31</v>
      </c>
      <c r="E51" s="193" t="s">
        <v>86</v>
      </c>
      <c r="F51" s="194"/>
      <c r="G51" s="194"/>
      <c r="H51" s="195"/>
      <c r="I51" s="125">
        <v>100</v>
      </c>
      <c r="J51" s="126" t="s">
        <v>25</v>
      </c>
      <c r="K51" s="126">
        <f t="shared" si="0"/>
        <v>100</v>
      </c>
      <c r="L51" s="218"/>
      <c r="M51" s="218"/>
    </row>
    <row r="52" spans="1:13" ht="26.25" customHeight="1" hidden="1">
      <c r="A52" s="42"/>
      <c r="B52" s="34"/>
      <c r="C52" s="64" t="s">
        <v>50</v>
      </c>
      <c r="D52" s="47" t="s">
        <v>31</v>
      </c>
      <c r="E52" s="176" t="s">
        <v>33</v>
      </c>
      <c r="F52" s="177"/>
      <c r="G52" s="177"/>
      <c r="H52" s="177"/>
      <c r="I52" s="177"/>
      <c r="J52" s="67"/>
      <c r="K52" s="126">
        <f t="shared" si="0"/>
        <v>0</v>
      </c>
      <c r="L52" s="178"/>
      <c r="M52" s="178"/>
    </row>
    <row r="53" spans="1:13" ht="26.25" customHeight="1" hidden="1">
      <c r="A53" s="42"/>
      <c r="B53" s="34"/>
      <c r="C53" s="64" t="s">
        <v>43</v>
      </c>
      <c r="D53" s="47" t="s">
        <v>31</v>
      </c>
      <c r="E53" s="176" t="s">
        <v>44</v>
      </c>
      <c r="F53" s="177"/>
      <c r="G53" s="177"/>
      <c r="H53" s="177"/>
      <c r="I53" s="177"/>
      <c r="J53" s="47"/>
      <c r="K53" s="126">
        <f t="shared" si="0"/>
        <v>0</v>
      </c>
      <c r="L53" s="178"/>
      <c r="M53" s="178"/>
    </row>
    <row r="54" spans="1:10" ht="12.75" customHeight="1">
      <c r="A54" s="2"/>
      <c r="B54" s="3"/>
      <c r="C54" s="3"/>
      <c r="D54" s="2"/>
      <c r="E54" s="2"/>
      <c r="F54" s="2"/>
      <c r="G54" s="2"/>
      <c r="H54" s="2"/>
      <c r="I54" s="2"/>
      <c r="J54" s="27"/>
    </row>
    <row r="55" spans="1:14" ht="12.75" customHeight="1">
      <c r="A55" s="2"/>
      <c r="B55" s="3"/>
      <c r="C55" s="3"/>
      <c r="D55" s="2"/>
      <c r="E55" s="2"/>
      <c r="F55" s="2"/>
      <c r="G55" s="2"/>
      <c r="H55" s="2"/>
      <c r="I55" s="2"/>
      <c r="J55" s="27"/>
      <c r="M55" s="5"/>
      <c r="N55" s="5"/>
    </row>
    <row r="56" spans="1:18" s="8" customFormat="1" ht="37.5" customHeight="1">
      <c r="A56" s="169" t="s">
        <v>29</v>
      </c>
      <c r="B56" s="169"/>
      <c r="C56" s="169"/>
      <c r="D56" s="170"/>
      <c r="E56" s="170"/>
      <c r="F56" s="170"/>
      <c r="G56" s="155" t="s">
        <v>14</v>
      </c>
      <c r="H56" s="155"/>
      <c r="I56" s="155"/>
      <c r="M56" s="171"/>
      <c r="N56" s="171"/>
      <c r="O56" s="172"/>
      <c r="P56" s="173"/>
      <c r="Q56" s="173"/>
      <c r="R56" s="173"/>
    </row>
    <row r="57" spans="1:9" ht="15" customHeight="1">
      <c r="A57" s="174"/>
      <c r="B57" s="174"/>
      <c r="C57" s="174"/>
      <c r="D57" s="175" t="s">
        <v>10</v>
      </c>
      <c r="E57" s="175"/>
      <c r="F57" s="175"/>
      <c r="G57" s="158" t="s">
        <v>87</v>
      </c>
      <c r="H57" s="158"/>
      <c r="I57" s="158"/>
    </row>
    <row r="58" spans="1:9" ht="18.75" customHeight="1">
      <c r="A58" s="166"/>
      <c r="B58" s="166"/>
      <c r="C58" s="166"/>
      <c r="D58" s="26"/>
      <c r="E58" s="26"/>
      <c r="F58" s="26"/>
      <c r="G58" s="24"/>
      <c r="H58" s="24"/>
      <c r="I58" s="24"/>
    </row>
    <row r="59" spans="1:10" ht="12.75" customHeight="1">
      <c r="A59" s="167" t="s">
        <v>19</v>
      </c>
      <c r="B59" s="167"/>
      <c r="C59" s="167"/>
      <c r="D59" s="132"/>
      <c r="E59" s="26"/>
      <c r="F59" s="26"/>
      <c r="G59" s="26"/>
      <c r="H59" s="24"/>
      <c r="I59" s="24"/>
      <c r="J59" s="24"/>
    </row>
    <row r="60" spans="1:10" ht="12.75" customHeight="1">
      <c r="A60" s="131"/>
      <c r="B60" s="131"/>
      <c r="C60" s="131"/>
      <c r="D60" s="132"/>
      <c r="E60" s="26"/>
      <c r="F60" s="26"/>
      <c r="G60" s="26"/>
      <c r="H60" s="24"/>
      <c r="I60" s="24"/>
      <c r="J60" s="24"/>
    </row>
    <row r="61" spans="1:10" s="136" customFormat="1" ht="12.75" customHeight="1">
      <c r="A61" s="168" t="s">
        <v>111</v>
      </c>
      <c r="B61" s="168"/>
      <c r="C61" s="168"/>
      <c r="D61" s="168"/>
      <c r="E61" s="168"/>
      <c r="F61" s="168"/>
      <c r="G61" s="168"/>
      <c r="H61" s="168"/>
      <c r="I61" s="135"/>
      <c r="J61" s="135"/>
    </row>
    <row r="62" spans="1:10" ht="8.25" customHeight="1">
      <c r="A62" s="131"/>
      <c r="B62" s="131"/>
      <c r="C62" s="131"/>
      <c r="D62" s="132"/>
      <c r="E62" s="26"/>
      <c r="F62" s="26"/>
      <c r="G62" s="26"/>
      <c r="H62" s="24"/>
      <c r="I62" s="24"/>
      <c r="J62" s="24"/>
    </row>
    <row r="63" spans="1:10" s="40" customFormat="1" ht="15.75">
      <c r="A63" s="136" t="s">
        <v>20</v>
      </c>
      <c r="B63" s="136"/>
      <c r="C63" s="136"/>
      <c r="D63" s="141"/>
      <c r="E63" s="138"/>
      <c r="F63" s="138"/>
      <c r="G63" s="143"/>
      <c r="H63" s="139" t="s">
        <v>21</v>
      </c>
      <c r="I63" s="139"/>
      <c r="J63" s="139"/>
    </row>
    <row r="64" spans="1:10" ht="15.75" customHeight="1">
      <c r="A64" s="136" t="s">
        <v>112</v>
      </c>
      <c r="E64" s="140" t="s">
        <v>10</v>
      </c>
      <c r="F64" s="140"/>
      <c r="G64" s="158" t="s">
        <v>87</v>
      </c>
      <c r="H64" s="158"/>
      <c r="I64" s="158"/>
      <c r="J64" s="142"/>
    </row>
    <row r="65" spans="5:10" ht="12.75">
      <c r="E65" s="26"/>
      <c r="F65" s="26"/>
      <c r="G65" s="26"/>
      <c r="H65" s="24"/>
      <c r="I65" s="24"/>
      <c r="J65" s="24"/>
    </row>
    <row r="66" spans="5:10" ht="12.75">
      <c r="E66" s="26"/>
      <c r="F66" s="26"/>
      <c r="G66" s="26"/>
      <c r="H66" s="24"/>
      <c r="I66" s="24"/>
      <c r="J66" s="24"/>
    </row>
    <row r="67" spans="1:10" s="40" customFormat="1" ht="15.75">
      <c r="A67" s="137" t="s">
        <v>41</v>
      </c>
      <c r="B67" s="137"/>
      <c r="E67" s="154"/>
      <c r="F67" s="154"/>
      <c r="G67" s="154"/>
      <c r="H67" s="155"/>
      <c r="I67" s="155"/>
      <c r="J67" s="155"/>
    </row>
    <row r="68" spans="1:10" ht="15.75">
      <c r="A68" s="156" t="s">
        <v>42</v>
      </c>
      <c r="B68" s="156"/>
      <c r="E68" s="157"/>
      <c r="F68" s="157"/>
      <c r="G68" s="157"/>
      <c r="H68" s="158"/>
      <c r="I68" s="158"/>
      <c r="J68" s="158"/>
    </row>
    <row r="69" spans="5:6" ht="12.75">
      <c r="E69" s="4"/>
      <c r="F69" s="10"/>
    </row>
  </sheetData>
  <sheetProtection/>
  <mergeCells count="110">
    <mergeCell ref="C20:E20"/>
    <mergeCell ref="C8:K8"/>
    <mergeCell ref="C9:K9"/>
    <mergeCell ref="E1:H1"/>
    <mergeCell ref="M1:O1"/>
    <mergeCell ref="Q1:S1"/>
    <mergeCell ref="O16:P16"/>
    <mergeCell ref="Q16:R16"/>
    <mergeCell ref="S16:T16"/>
    <mergeCell ref="F20:G20"/>
    <mergeCell ref="H20:I20"/>
    <mergeCell ref="J20:K20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26:E26"/>
    <mergeCell ref="F26:G26"/>
    <mergeCell ref="H26:I26"/>
    <mergeCell ref="J26:K26"/>
    <mergeCell ref="C23:E23"/>
    <mergeCell ref="F23:G23"/>
    <mergeCell ref="H23:I23"/>
    <mergeCell ref="C24:E24"/>
    <mergeCell ref="F24:G24"/>
    <mergeCell ref="L39:M39"/>
    <mergeCell ref="G35:H35"/>
    <mergeCell ref="C27:E27"/>
    <mergeCell ref="F27:G27"/>
    <mergeCell ref="H27:I27"/>
    <mergeCell ref="J27:K27"/>
    <mergeCell ref="C28:E28"/>
    <mergeCell ref="J35:K35"/>
    <mergeCell ref="J34:K34"/>
    <mergeCell ref="L44:M44"/>
    <mergeCell ref="L45:M45"/>
    <mergeCell ref="L46:M46"/>
    <mergeCell ref="L42:M42"/>
    <mergeCell ref="L43:M43"/>
    <mergeCell ref="L40:M40"/>
    <mergeCell ref="L41:M41"/>
    <mergeCell ref="L38:M38"/>
    <mergeCell ref="E50:H50"/>
    <mergeCell ref="E51:H51"/>
    <mergeCell ref="G33:H33"/>
    <mergeCell ref="J33:K33"/>
    <mergeCell ref="G34:H34"/>
    <mergeCell ref="L50:M50"/>
    <mergeCell ref="L51:M51"/>
    <mergeCell ref="L49:M49"/>
    <mergeCell ref="L47:M47"/>
    <mergeCell ref="E45:H45"/>
    <mergeCell ref="E46:H46"/>
    <mergeCell ref="E47:H47"/>
    <mergeCell ref="E48:H48"/>
    <mergeCell ref="E49:H49"/>
    <mergeCell ref="L48:M48"/>
    <mergeCell ref="E44:H44"/>
    <mergeCell ref="E41:H42"/>
    <mergeCell ref="I1:J1"/>
    <mergeCell ref="I2:J2"/>
    <mergeCell ref="C25:E25"/>
    <mergeCell ref="F25:G25"/>
    <mergeCell ref="H25:I25"/>
    <mergeCell ref="J25:K25"/>
    <mergeCell ref="F28:G28"/>
    <mergeCell ref="H28:I28"/>
    <mergeCell ref="C34:F34"/>
    <mergeCell ref="C35:F35"/>
    <mergeCell ref="E38:H38"/>
    <mergeCell ref="E39:H39"/>
    <mergeCell ref="E40:H40"/>
    <mergeCell ref="E43:H43"/>
    <mergeCell ref="M56:O56"/>
    <mergeCell ref="P56:R56"/>
    <mergeCell ref="A57:C57"/>
    <mergeCell ref="D57:F57"/>
    <mergeCell ref="G57:I57"/>
    <mergeCell ref="E52:I52"/>
    <mergeCell ref="L52:M52"/>
    <mergeCell ref="E53:I53"/>
    <mergeCell ref="L53:M53"/>
    <mergeCell ref="A58:C58"/>
    <mergeCell ref="A59:C59"/>
    <mergeCell ref="A61:H61"/>
    <mergeCell ref="A56:C56"/>
    <mergeCell ref="D56:F56"/>
    <mergeCell ref="G56:I56"/>
    <mergeCell ref="B4:K4"/>
    <mergeCell ref="C32:F32"/>
    <mergeCell ref="G32:H32"/>
    <mergeCell ref="J32:K32"/>
    <mergeCell ref="C33:F33"/>
    <mergeCell ref="B12:K12"/>
    <mergeCell ref="C15:K15"/>
    <mergeCell ref="C16:K16"/>
    <mergeCell ref="J28:K28"/>
    <mergeCell ref="J23:K23"/>
    <mergeCell ref="E67:G67"/>
    <mergeCell ref="H67:J67"/>
    <mergeCell ref="A68:B68"/>
    <mergeCell ref="E68:G68"/>
    <mergeCell ref="H68:J68"/>
    <mergeCell ref="G64:I64"/>
  </mergeCells>
  <printOptions/>
  <pageMargins left="0.3937007874015748" right="0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2020-10-05T08:03:04Z</cp:lastPrinted>
  <dcterms:created xsi:type="dcterms:W3CDTF">1996-10-08T23:32:33Z</dcterms:created>
  <dcterms:modified xsi:type="dcterms:W3CDTF">2020-10-05T08:11:14Z</dcterms:modified>
  <cp:category/>
  <cp:version/>
  <cp:contentType/>
  <cp:contentStatus/>
</cp:coreProperties>
</file>