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Бюджетні запити\2024 ПРОЕКТ БЮДЖЕТА\"/>
    </mc:Choice>
  </mc:AlternateContent>
  <bookViews>
    <workbookView xWindow="390" yWindow="1005" windowWidth="27795" windowHeight="14385" tabRatio="522"/>
  </bookViews>
  <sheets>
    <sheet name="Додаток2 КПК0210160" sheetId="6" r:id="rId1"/>
  </sheets>
  <definedNames>
    <definedName name="_xlnm.Print_Area" localSheetId="0">'Додаток2 КПК0210160'!$A$1:$BY$382</definedName>
  </definedNames>
  <calcPr calcId="162913"/>
</workbook>
</file>

<file path=xl/calcChain.xml><?xml version="1.0" encoding="utf-8"?>
<calcChain xmlns="http://schemas.openxmlformats.org/spreadsheetml/2006/main">
  <c r="V305" i="6" l="1"/>
  <c r="V304" i="6"/>
  <c r="W276" i="6"/>
  <c r="U263" i="6"/>
  <c r="U72" i="6"/>
  <c r="X101" i="6"/>
  <c r="AU236" i="6"/>
  <c r="AU232" i="6"/>
  <c r="AO134" i="6"/>
  <c r="BU37" i="6" l="1"/>
  <c r="BB37" i="6"/>
  <c r="AI37" i="6"/>
  <c r="BU36" i="6"/>
  <c r="BB36" i="6"/>
  <c r="AI36" i="6"/>
  <c r="BU35" i="6"/>
  <c r="BB35" i="6"/>
  <c r="AI35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  <c r="BD131" i="6" l="1"/>
  <c r="AJ131" i="6"/>
  <c r="BU119" i="6"/>
  <c r="BB119" i="6"/>
  <c r="AI119" i="6"/>
  <c r="BU118" i="6"/>
  <c r="BB118" i="6"/>
  <c r="AI118" i="6"/>
  <c r="BH348" i="6" l="1"/>
  <c r="AT348" i="6"/>
  <c r="AJ348" i="6"/>
  <c r="BH347" i="6"/>
  <c r="AT347" i="6"/>
  <c r="AJ347" i="6"/>
  <c r="BH346" i="6"/>
  <c r="AT346" i="6"/>
  <c r="AJ346" i="6"/>
  <c r="BH345" i="6"/>
  <c r="AT345" i="6"/>
  <c r="AJ345" i="6"/>
  <c r="BH344" i="6"/>
  <c r="AT344" i="6"/>
  <c r="AJ344" i="6"/>
  <c r="BH343" i="6"/>
  <c r="AT343" i="6"/>
  <c r="AJ343" i="6"/>
  <c r="BH342" i="6"/>
  <c r="AT342" i="6"/>
  <c r="AJ342" i="6"/>
  <c r="BH341" i="6"/>
  <c r="AT341" i="6"/>
  <c r="AJ341" i="6"/>
  <c r="BH340" i="6"/>
  <c r="AT340" i="6"/>
  <c r="AJ340" i="6"/>
  <c r="BH339" i="6"/>
  <c r="AT339" i="6"/>
  <c r="AJ339" i="6"/>
  <c r="BH338" i="6"/>
  <c r="AT338" i="6"/>
  <c r="AJ338" i="6"/>
  <c r="BH337" i="6"/>
  <c r="AT337" i="6"/>
  <c r="AJ337" i="6"/>
  <c r="BG328" i="6"/>
  <c r="AQ328" i="6"/>
  <c r="BG327" i="6"/>
  <c r="AQ327" i="6"/>
  <c r="BG326" i="6"/>
  <c r="AQ326" i="6"/>
  <c r="BG325" i="6"/>
  <c r="AQ325" i="6"/>
  <c r="BG324" i="6"/>
  <c r="AQ324" i="6"/>
  <c r="BG323" i="6"/>
  <c r="AQ323" i="6"/>
  <c r="BG322" i="6"/>
  <c r="AQ322" i="6"/>
  <c r="BG321" i="6"/>
  <c r="AQ321" i="6"/>
  <c r="BG320" i="6"/>
  <c r="AQ320" i="6"/>
  <c r="BG319" i="6"/>
  <c r="AQ319" i="6"/>
  <c r="BG318" i="6"/>
  <c r="AQ318" i="6"/>
  <c r="BG317" i="6"/>
  <c r="AQ317" i="6"/>
  <c r="AZ295" i="6"/>
  <c r="AK295" i="6"/>
  <c r="BO287" i="6"/>
  <c r="AZ287" i="6"/>
  <c r="AK287" i="6"/>
  <c r="BD134" i="6"/>
  <c r="AJ134" i="6"/>
  <c r="BD133" i="6"/>
  <c r="AJ133" i="6"/>
  <c r="BD132" i="6"/>
  <c r="AJ132" i="6"/>
  <c r="BU123" i="6"/>
  <c r="BB123" i="6"/>
  <c r="AI123" i="6"/>
  <c r="BU122" i="6"/>
  <c r="BB122" i="6"/>
  <c r="AI122" i="6"/>
  <c r="BU121" i="6"/>
  <c r="BB121" i="6"/>
  <c r="AI121" i="6"/>
  <c r="BU120" i="6"/>
  <c r="BB120" i="6"/>
  <c r="AI120" i="6"/>
  <c r="BG109" i="6"/>
  <c r="AM109" i="6"/>
  <c r="BG101" i="6"/>
  <c r="AM101" i="6"/>
  <c r="BG100" i="6"/>
  <c r="AM100" i="6"/>
  <c r="BG99" i="6"/>
  <c r="AM99" i="6"/>
  <c r="BG98" i="6"/>
  <c r="AM98" i="6"/>
  <c r="BG97" i="6"/>
  <c r="AM97" i="6"/>
  <c r="BG96" i="6"/>
  <c r="AM96" i="6"/>
  <c r="BG95" i="6"/>
  <c r="AM95" i="6"/>
  <c r="BG94" i="6"/>
  <c r="AM94" i="6"/>
  <c r="BG93" i="6"/>
  <c r="AM93" i="6"/>
  <c r="BG92" i="6"/>
  <c r="AM92" i="6"/>
  <c r="BG91" i="6"/>
  <c r="AM91" i="6"/>
  <c r="BG90" i="6"/>
  <c r="AM90" i="6"/>
  <c r="BG89" i="6"/>
  <c r="AM89" i="6"/>
  <c r="BG88" i="6"/>
  <c r="AM88" i="6"/>
  <c r="BU80" i="6"/>
  <c r="BB80" i="6"/>
  <c r="AI80" i="6"/>
  <c r="BU72" i="6"/>
  <c r="BB72" i="6"/>
  <c r="AI72" i="6"/>
  <c r="BU71" i="6"/>
  <c r="BB71" i="6"/>
  <c r="AI71" i="6"/>
  <c r="BU70" i="6"/>
  <c r="BB70" i="6"/>
  <c r="AI70" i="6"/>
  <c r="BU69" i="6"/>
  <c r="BB69" i="6"/>
  <c r="AI69" i="6"/>
  <c r="BU68" i="6"/>
  <c r="BB68" i="6"/>
  <c r="AI68" i="6"/>
  <c r="BU67" i="6"/>
  <c r="BB67" i="6"/>
  <c r="AI67" i="6"/>
  <c r="BU66" i="6"/>
  <c r="BB66" i="6"/>
  <c r="AI66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G50" i="6"/>
  <c r="AM50" i="6"/>
  <c r="BG49" i="6"/>
  <c r="AM49" i="6"/>
  <c r="BG48" i="6"/>
  <c r="AM48" i="6"/>
  <c r="BG47" i="6"/>
  <c r="AM47" i="6"/>
  <c r="BG46" i="6"/>
  <c r="AM46" i="6"/>
  <c r="BG45" i="6"/>
  <c r="AM45" i="6"/>
</calcChain>
</file>

<file path=xl/sharedStrings.xml><?xml version="1.0" encoding="utf-8"?>
<sst xmlns="http://schemas.openxmlformats.org/spreadsheetml/2006/main" count="994" uniqueCount="344">
  <si>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</si>
  <si>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</si>
  <si>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</si>
  <si>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</si>
  <si>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</si>
  <si>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</si>
  <si>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</si>
  <si>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</si>
  <si>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</si>
  <si>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</si>
  <si>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</si>
  <si>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</si>
  <si>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</si>
  <si>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</si>
  <si>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</si>
  <si>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</si>
  <si>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</si>
  <si>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</si>
  <si>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</si>
  <si>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</si>
  <si>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</si>
  <si>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</si>
  <si>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</si>
  <si>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</si>
  <si>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</si>
  <si>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</si>
  <si>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</si>
  <si>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</si>
  <si>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</si>
  <si>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</si>
  <si>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</si>
  <si>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</si>
  <si>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</si>
  <si>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</si>
  <si>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</si>
  <si>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</si>
  <si>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</si>
  <si>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</si>
  <si>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</si>
  <si>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</si>
  <si>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</si>
  <si>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</si>
  <si>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</si>
  <si>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</si>
  <si>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</si>
  <si>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</si>
  <si>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</si>
  <si>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</si>
  <si>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</si>
  <si>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</si>
  <si>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</si>
  <si>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</si>
  <si>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</si>
  <si>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</si>
  <si>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</si>
  <si>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</si>
  <si>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</si>
  <si>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</si>
  <si>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</si>
  <si>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</si>
  <si>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</si>
  <si>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</si>
  <si>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</si>
  <si>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</si>
  <si>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</si>
  <si>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</si>
  <si>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</si>
  <si>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</si>
  <si>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</si>
  <si>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</si>
  <si>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</si>
  <si>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</si>
  <si>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</si>
  <si>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</si>
  <si>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</si>
  <si>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</si>
  <si>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</si>
  <si>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</si>
  <si>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</si>
  <si>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</si>
  <si>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</si>
  <si>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</si>
  <si>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</si>
  <si>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</si>
  <si>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</si>
  <si>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</si>
  <si>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</si>
  <si>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</si>
  <si>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</si>
  <si>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</si>
  <si>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</si>
  <si>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</si>
  <si>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</si>
  <si>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</si>
  <si>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</si>
  <si>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</si>
  <si>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</si>
  <si>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</si>
  <si>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</si>
  <si>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</si>
  <si>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</si>
  <si>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</si>
  <si>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</si>
  <si>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</si>
  <si>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</si>
  <si>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</si>
  <si>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</si>
  <si>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</si>
  <si>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</si>
  <si>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</si>
  <si>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</si>
  <si>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</si>
  <si>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</si>
  <si>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</si>
  <si>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</si>
  <si>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</si>
  <si>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</si>
  <si>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</si>
  <si>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</si>
  <si>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</si>
  <si>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</si>
  <si>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</si>
  <si>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</si>
  <si>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</si>
  <si>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</si>
  <si>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</si>
  <si>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</si>
  <si>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</si>
  <si>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</si>
  <si>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</si>
  <si>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</si>
  <si>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</si>
  <si>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</si>
  <si>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</si>
  <si>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</si>
  <si>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</si>
  <si>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</si>
  <si>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</si>
  <si>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</si>
  <si>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</si>
  <si>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</si>
  <si>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</si>
  <si>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</si>
  <si>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</si>
  <si>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</si>
  <si>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</si>
  <si>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</si>
  <si>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</si>
  <si>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</si>
  <si>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</si>
  <si>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</si>
  <si>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</si>
  <si>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</si>
  <si>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</si>
  <si>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</si>
  <si>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</si>
  <si>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</si>
  <si>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</si>
  <si>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</si>
  <si>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</si>
  <si>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</si>
  <si>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</si>
  <si>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</si>
  <si>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</si>
  <si>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</si>
  <si>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</si>
  <si>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</si>
  <si>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</si>
  <si>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</si>
  <si>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</si>
  <si>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</si>
  <si>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</si>
  <si>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</si>
  <si>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</si>
  <si>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</si>
  <si>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</si>
  <si>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</si>
  <si>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</si>
  <si>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</si>
  <si>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</si>
  <si>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</si>
  <si>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</si>
  <si>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</si>
  <si>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</si>
  <si>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</si>
  <si>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</si>
  <si>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</si>
  <si>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</si>
  <si>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</si>
  <si>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</si>
  <si>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Капітальний ремонт інших об`єктів</t>
  </si>
  <si>
    <t>Забезпечення оплати комунальних послуг та енергоносіїв</t>
  </si>
  <si>
    <t>Здійснення виконавчим комітетом Центрально-Міської районної у місті ради наданих законодавством повноважень у відповідній сфері</t>
  </si>
  <si>
    <t>Придбання обладнання довгострокового користування</t>
  </si>
  <si>
    <t>Забезпечення оплати праці і нарахування на заробітну плату</t>
  </si>
  <si>
    <t>Капітальний ремонт частини підвалу нежитлового приміщення виконкому районної у місті ради для облаштування найпростішого укриття з виготовленням проєктно-кошторисної документації</t>
  </si>
  <si>
    <t>затрат</t>
  </si>
  <si>
    <t xml:space="preserve">formula=RC[-16]+RC[-8]                          </t>
  </si>
  <si>
    <t>кількість штатних одиниць</t>
  </si>
  <si>
    <t>од.</t>
  </si>
  <si>
    <t>штатний розпис</t>
  </si>
  <si>
    <t>Обсяг видатків на оплату праці і нарахування на заробітну плату</t>
  </si>
  <si>
    <t>грн.</t>
  </si>
  <si>
    <t>Рішення Центрально-Міської районної у місті ради від 16.12.2022 № 139 "Про бюджет Центрально-Міського району у місті Кривий Ріг на 2023 рік", зі змінами.</t>
  </si>
  <si>
    <t>Обсяг інших поточних видатків, у тому числі на матеріально-технічне забезпечення</t>
  </si>
  <si>
    <t>Обсяг видатків на комунальні послуги та енергоносії всього, з них на :</t>
  </si>
  <si>
    <t>Теплопостачання</t>
  </si>
  <si>
    <t>Водопостачання</t>
  </si>
  <si>
    <t>Електроенергія</t>
  </si>
  <si>
    <t>Інші енергоносії</t>
  </si>
  <si>
    <t>Обсяг видатків на придбання обладнання довгострокового користування</t>
  </si>
  <si>
    <t>Рішення Центрально-Міської районної у місті ради від 16.12.2022 №139 "Про бюджет Центрально-Міського району у місті Кривий Ріг на 2023 рік".</t>
  </si>
  <si>
    <t>Обсяг видатків на проведення капітального ремонту з виготовленням проєктно-кошторисної документації</t>
  </si>
  <si>
    <t>Обсяг поточних видатків</t>
  </si>
  <si>
    <t>Рішення районної у місті ради від 17.12.2021 № 91 "Про бюджет Центрально-Міського району у місті Кривий Ріг на 2022 рік", зі змінами</t>
  </si>
  <si>
    <t>продукту</t>
  </si>
  <si>
    <t>Кількість листів, звернень тощо</t>
  </si>
  <si>
    <t>Інформаційна система "Електронний документообіг"</t>
  </si>
  <si>
    <t>Кількість прийнятих нормативно-правових актів</t>
  </si>
  <si>
    <t>Кількість виданих розпорядчих актів</t>
  </si>
  <si>
    <t>Кількість наданих публічних послуг, у тому числі адміністративних</t>
  </si>
  <si>
    <t>Кількість споживання тепла</t>
  </si>
  <si>
    <t>Гкал</t>
  </si>
  <si>
    <t>Рішення Центрально-Міської районної у місті ради від 16.12.2022 № 139"Про бюджет Центрально-Міського району у місті Кривий Ріг на 2023 рік".</t>
  </si>
  <si>
    <t>Кількість споживання води</t>
  </si>
  <si>
    <t>куб.м.</t>
  </si>
  <si>
    <t>Кількість споживання електроенергїї</t>
  </si>
  <si>
    <t>кВт.год</t>
  </si>
  <si>
    <t>Кількість обладнання довгострокового користування</t>
  </si>
  <si>
    <t>Розшифровка до кошторису</t>
  </si>
  <si>
    <t>Площа приміщення  в якому буде проведено капітальний ремонт</t>
  </si>
  <si>
    <t>кв. м.</t>
  </si>
  <si>
    <t>Кількість фізичних та юридичних осіб,які отримали публічні послуги, у тому числі адміністративні</t>
  </si>
  <si>
    <t>Кількість отриманих листів, звернень, доручень, заяв, скарг</t>
  </si>
  <si>
    <t>Кількість проведених засідань, нарад, семінарів</t>
  </si>
  <si>
    <t>ефективності</t>
  </si>
  <si>
    <t>Кількість виконаних листів, звернень, заяв тощо на одного працівника</t>
  </si>
  <si>
    <t>Розрахунок</t>
  </si>
  <si>
    <t>Середня кількість прийнятих нормативно-правових актів на одного працівника</t>
  </si>
  <si>
    <t>Середні витрати на оплату праці і нарахування на заробітну плату однієї штатної одиниці</t>
  </si>
  <si>
    <t>Середні витрати на оплату тепла однієї штатної одиниці</t>
  </si>
  <si>
    <t>грн/од</t>
  </si>
  <si>
    <t>Середні витрати на оплату води однієї штатної одиниці</t>
  </si>
  <si>
    <t>Середні витрати на оплату електроенергїї однієї штатної одиниці</t>
  </si>
  <si>
    <t>Середні витрати на придбання 1 одиниці обладнання довгострокового користування</t>
  </si>
  <si>
    <t>Середні витрати на проведення капітального ремонту на 1м2</t>
  </si>
  <si>
    <t>Кількість виданих розпорядчих актів на одного працівника</t>
  </si>
  <si>
    <t>Середні витрати на оплату інших енергоносіїв однієї штатної одиниці</t>
  </si>
  <si>
    <t>Середні витрати на інші поточні видатки, у тому числі на забезпечення матеріально-технічними ресурсами однієї штатної одиниці</t>
  </si>
  <si>
    <t>Середня кількість підготовлених проектів нормативно-правових актів на одного працівника</t>
  </si>
  <si>
    <t>Середні витрати на утримання однієї штатної одиниці</t>
  </si>
  <si>
    <t>тис. Гкал/рік</t>
  </si>
  <si>
    <t>якості</t>
  </si>
  <si>
    <t>Відсоток прийнятих нормативно-правових актів</t>
  </si>
  <si>
    <t>відс.</t>
  </si>
  <si>
    <t>Відсоток вчасно виконаних доручень, листів, звернень, заяв,скарг</t>
  </si>
  <si>
    <t>Відсоток виконання робіт з капітального ремонту</t>
  </si>
  <si>
    <t>Питома вага наданих публічних послуг, в тому числі адміністативних, згідно з владними повноваженнями до загальної кількості населення адміністративно-територіальної одиниці</t>
  </si>
  <si>
    <t>Відсоток придбання обладнання довгострокового користування</t>
  </si>
  <si>
    <t>Обов’язкові виплати, у тому числі:</t>
  </si>
  <si>
    <t>посадовий оклад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</si>
  <si>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</si>
  <si>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</si>
  <si>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</si>
  <si>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</si>
  <si>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на соціально-побутові потреби</t>
  </si>
  <si>
    <t>Виплати, що носять необов’язковий (стимулюючий) характер, у тому числі:</t>
  </si>
  <si>
    <t>доплати</t>
  </si>
  <si>
    <t>Інші виплати</t>
  </si>
  <si>
    <t>у тому числі оплата праці  штатних одиниць за загальним фондом, що враховані також у спеціальному фонді</t>
  </si>
  <si>
    <t>050 - Службовці</t>
  </si>
  <si>
    <t>070 - Робітники</t>
  </si>
  <si>
    <t>480 - Посадові особи місцевого самоврядування</t>
  </si>
  <si>
    <t>УСЬОГО штатних одиниць</t>
  </si>
  <si>
    <t>з них штатні одиниці за загальним фондом, що враховані також у спеціальному фонді</t>
  </si>
  <si>
    <t>Капітальний ремонт найпростішого укриття в підвалі нежитлового приміщення виконавчого комітету Центрально-Міської районної у місті ради за адресою:вул. Свято-Миколаївська, буд. 27, м.Кривий Ріг, Дніпропетровська область, 50000</t>
  </si>
  <si>
    <t>На початок 2022 року дебіторська заборгованість виникла у результаті передплати піріодичного видання на 2022 рік, яке оформлено у 2021 році.</t>
  </si>
  <si>
    <t>Заборгованість погашено.</t>
  </si>
  <si>
    <t>Керівництво і управління у сфері діяльності виконавчого комітету Центрально-Міської районної у місті ради</t>
  </si>
  <si>
    <t>(0)(2)</t>
  </si>
  <si>
    <t>Виконавчий комiтет Центрально-Мiської районної у мiстi ради</t>
  </si>
  <si>
    <t>04052560</t>
  </si>
  <si>
    <t>0457860100</t>
  </si>
  <si>
    <t>(грн)</t>
  </si>
  <si>
    <t>2022 рік (звіт)</t>
  </si>
  <si>
    <t>1) кредиторська заборгованість місцевого бюджету у 2022 році:</t>
  </si>
  <si>
    <t>Дебіторська заборгованість на 01.01.2022</t>
  </si>
  <si>
    <t>2023 рік (затверджено)</t>
  </si>
  <si>
    <t>2023 рік (план)</t>
  </si>
  <si>
    <t>2023 рік</t>
  </si>
  <si>
    <t>3) дебіторська заборгованість у 2022 - 2023 роках:</t>
  </si>
  <si>
    <t>Дебіторська заборгованість на 01.01.2023</t>
  </si>
  <si>
    <t>внаслідок використання коштів спеціального фонду бюджету у 2022 році, та очікувані результати у 2023 році.</t>
  </si>
  <si>
    <t>1) надходження для виконання бюджетної програми у 2022 - 2024 роках:</t>
  </si>
  <si>
    <t>2024 рік (проект)</t>
  </si>
  <si>
    <t>1) видатки за кодами Економічної класифікації видатків бюджету у 2022 - 2024 роках:</t>
  </si>
  <si>
    <t>2) надання кредитів за кодами Класифікації кредитування бюджету у 2022 - 2024 роках:</t>
  </si>
  <si>
    <t>1) витрати за напрямами використання бюджетних коштів у 2022 - 2024 роках:</t>
  </si>
  <si>
    <t>1) результативні показники бюджетної програми у 2022 - 2024 роках:</t>
  </si>
  <si>
    <t>2024 рік</t>
  </si>
  <si>
    <t>1) місцеві/регіональні програми, які виконуються в межах бюджетної програми у 2022 - 2024 роках:</t>
  </si>
  <si>
    <t>14. Бюджетні зобов’язання у 2022 - 2024 роках:</t>
  </si>
  <si>
    <t xml:space="preserve">2) кредиторська заборгованість місцевого бюджету у 2023 - 2024 роках: </t>
  </si>
  <si>
    <t>Очікувана дебіторська заборгованость  на 01.01.2024</t>
  </si>
  <si>
    <t>4) аналіз управління бюджетними зобов'язаннями та пропозиції щодо упорядкування бюджетних зобов'язань у 2024 році.</t>
  </si>
  <si>
    <t>2025 рік (прогноз)</t>
  </si>
  <si>
    <t>2025 рік</t>
  </si>
  <si>
    <t>БЮДЖЕТНИЙ ЗАПИТ НА 2024-2026 РОКИ індивідуальний (Форма 2024-2)</t>
  </si>
  <si>
    <t>4. Мета та завдання бюджетної програми на 2024 - 2026 роки</t>
  </si>
  <si>
    <t>2) надходження для виконання бюджетної програми  у 2025 - 2026 роках:</t>
  </si>
  <si>
    <t>2026 рік (прогноз)</t>
  </si>
  <si>
    <t>3) видатки за кодами Економічної класифікації видатків бюджету у 2025 - 2026 роках:</t>
  </si>
  <si>
    <t>4) надання кредитів за кодами Класифікації кредитування бюджету у 2025 - 2026 роках:</t>
  </si>
  <si>
    <t>2) витрати за напрямами використання бюджетних коштів у 2025 - 2026 роках:</t>
  </si>
  <si>
    <t>2) результативні показники бюджетної програми у 2025 - 2026 роках:</t>
  </si>
  <si>
    <t xml:space="preserve">2026 рік </t>
  </si>
  <si>
    <t>2) місцеві/регіональні програми, які виконуються в межах бюджетної програми у 2025 - 2026 роках:</t>
  </si>
  <si>
    <t>12. Об’єкти, які виконуються в межах бюджетної програми за рахунок коштів бюджету розвитку у 2022 - 2026 роках:</t>
  </si>
  <si>
    <t>13. Аналіз результатів, досягнутих внаслідок використання коштів загального фонду бюджету у 2022 році, очікувані результати у 
2023 році, обґрунтування необхідності передбачення витрат кредитів на 2024 - 2026 роки</t>
  </si>
  <si>
    <t xml:space="preserve"> 15. Підстави та обґрунтування видатків спеціального фонду на 2024 рік та на 2025 - 2026 роки за рахунок надходжень до спеціального фонду, аналіз результатів, досягнутих </t>
  </si>
  <si>
    <t>(0)(2)(1)(0)(1)(6)(0)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</si>
  <si>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</si>
  <si>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</si>
  <si>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</si>
  <si>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Виконавчий комітет Центрально-Міської районної у місті ради</t>
  </si>
  <si>
    <t>(0)(2)(1)</t>
  </si>
  <si>
    <t>Обсяг видатків на оплату енергоносіїв всього, з них на :</t>
  </si>
  <si>
    <t>Обсяг споживання енергоресурсів, натуральні одиниці:</t>
  </si>
  <si>
    <t>Робочий проект на капітальний ремонт найпростішого укриття в підвалі приміщення виконкому</t>
  </si>
  <si>
    <t>Середній обсяг споживання енергоносіїв, у т.ч.:</t>
  </si>
  <si>
    <t xml:space="preserve"> _x000D_
Здійснення виконавчим комітетом Центрально-Міської районної у місті ради наданих законодавством повноважень</t>
  </si>
  <si>
    <t>-  Конституція  України,  Бюджетний кодекс  України,  проєкт Закону України  "Про державний бюджетУкраїни на  2024 рік",   "Про місцеве самоврядування в Україні",  Наказ  Міністерства фінансів  України від 26.08.2014   № 836   "Про деякі питання запровадження  програмно - цільового   методу  складання  та  виконання  місцевих  бюджетів",  проєкт рішення Центрально-Міської районної у місті ради «Про бюджет Центрально-Міського району у місті Кривий Ріг на 2024 рік", рішення виконкому районної у місті ради від 29.08.2023 № 328 "Про затвердження плану заходів із забезпечення складання проєкту бюджету Центрально-Міського району у місті Кривий Ріг на 2024 рік, лист фінансового відділу виконкому Центрально-Міської районної у місті ради від 02.11.2023 № 247 щодо граничних показників видатків на 2024 рік.</t>
  </si>
  <si>
    <t>Рішення виконкому районної у місті ради від 29.08.2023 № 328 "Про затвердження плану захо-дів із забезпечення складання проєкту бюджету Центрально-Міського району у місті Кривий Ріг на 2024 рік, лист фінансового відділу виконкому 02.11.2023 № 247 "Про складання бюджетного запиту на 2024-2026 роки"</t>
  </si>
  <si>
    <t xml:space="preserve"> К. О. БЕЛОУСОВА</t>
  </si>
  <si>
    <t xml:space="preserve"> С. О.СПІВАК</t>
  </si>
  <si>
    <t>Голова Центрально-Міської районної у місті ради</t>
  </si>
  <si>
    <t>Завідувач відділу бухгалтерського обліку, головний бухгалтер</t>
  </si>
  <si>
    <t>Надходження бюджетних установ від додаткової (господарської) діяльності </t>
  </si>
  <si>
    <t>На початок періоду</t>
  </si>
  <si>
    <t>2023                                                                                                       2023</t>
  </si>
  <si>
    <t>Проведення та фінасування видатків у 2022 здійснювалось відповідно до затверджених асигнувань у межах кошторисних призначень, з урахуванням норм Бюджетного кодексу України, прийнятих на період дії воєнного стану, що забезпечило здійснення виконавчим комітетом своїх функцій.   У 2023 році взяття бюджетних зобов'язань здійснюється в межах видатків районного у місті бюджету, передбачених кошторисом на 2023 рік та з  урахуванням норм Бюджетного кодексу України, прийнятих на період дії воєнного стану. Витрати на 2024-2026 роки передбачені за фактичною потребою виконкому у поточному році, з урахуванням рекомендованих листом фінансового відділу, коефіцінтів підвищення та  індексу споживчих цін на відповідні роки.</t>
  </si>
  <si>
    <t xml:space="preserve"> Видатки  у 2024  році планується використовувати відповідно до чинного законадавства України, з урахуванням норм Бюджетного кодексу України, прийнятих на період дії воєнного стану та післявоєнного періоду, в межах кошторисних призначень, без допущення заборгованості.
Дебіторська заборгованість, яка виникла на початок 2022 року у результаті передплати періодичних видань у 2021 році, на кінець року відсутня. У 2023 році заборгованість не передбачається. У 2024 році заборгованість не передбачається.</t>
  </si>
  <si>
    <t xml:space="preserve"> Видатки  у 2024  році планується використовувати відповідно до чинного законадавства України, з урахуванням норм Бюджетного кодексу України, прийнятих на період дії воєнного стану та післявоєнного періоду, в межах кошторисних призначень, без допущення дебіторської та кредиторської заборгованості.</t>
  </si>
  <si>
    <t xml:space="preserve"> Видатки спеціального фонду у 2024  році та 2025-2026 роках планується використовувати відповідно до чинного законадавства України,_x000D_
 з урахуванням норм Бюджетного кодексу України, прийнятих на період дії воєнного стану та післявоєнного періоду. У 2022 році за за рахунок коштів спеціального фонду придбавались конверти і марки на суму 9329 грн. Оприбутковано меблі та обладнання для управління праці та соціального захисту населення на суму 76610 грн, які надійшли в рамках участі ними у проекті, але документи надавачами не надано. За рахунок бюджету розвитку для потреб виконкому придбано генераратор у сумі 255 000 грн. У 2023 році на кошти бюджету розвитку буде здійснено ремонт укриття на суму 2185807 грн. та придбано предмети довгострокового користування на суму 87820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</si>
</sst>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1" fontId="0" fillId="0" borderId="5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0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7" fillId="0" borderId="0" xfId="0" quotePrefix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7" fillId="0" borderId="0" xfId="0" quotePrefix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0" fillId="0" borderId="6" xfId="0" quotePrefix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20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83"/>
  <sheetViews>
    <sheetView tabSelected="1" topLeftCell="A359" zoomScale="85" zoomScaleNormal="85" workbookViewId="0">
      <selection activeCell="Z378" sqref="Z378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4" t="s">
        <v>115</v>
      </c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</row>
    <row r="2" spans="1:79" ht="14.25" customHeight="1" x14ac:dyDescent="0.2">
      <c r="A2" s="135" t="s">
        <v>307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</row>
    <row r="4" spans="1:79" ht="15" customHeight="1" x14ac:dyDescent="0.2">
      <c r="A4" s="11" t="s">
        <v>159</v>
      </c>
      <c r="B4" s="136" t="s">
        <v>280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"/>
      <c r="AH4" s="137" t="s">
        <v>279</v>
      </c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8"/>
      <c r="AT4" s="138" t="s">
        <v>281</v>
      </c>
      <c r="AU4" s="137"/>
      <c r="AV4" s="137"/>
      <c r="AW4" s="137"/>
      <c r="AX4" s="137"/>
      <c r="AY4" s="137"/>
      <c r="AZ4" s="137"/>
      <c r="BA4" s="137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9" t="s">
        <v>0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7"/>
      <c r="AH5" s="140" t="s">
        <v>161</v>
      </c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7"/>
      <c r="AT5" s="140" t="s">
        <v>157</v>
      </c>
      <c r="AU5" s="140"/>
      <c r="AV5" s="140"/>
      <c r="AW5" s="140"/>
      <c r="AX5" s="140"/>
      <c r="AY5" s="140"/>
      <c r="AZ5" s="140"/>
      <c r="BA5" s="140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6" t="s">
        <v>324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"/>
      <c r="AH7" s="137" t="s">
        <v>325</v>
      </c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5"/>
      <c r="BC7" s="138" t="s">
        <v>281</v>
      </c>
      <c r="BD7" s="137"/>
      <c r="BE7" s="137"/>
      <c r="BF7" s="137"/>
      <c r="BG7" s="137"/>
      <c r="BH7" s="137"/>
      <c r="BI7" s="137"/>
      <c r="BJ7" s="137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9" t="s">
        <v>155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7"/>
      <c r="AH8" s="140" t="s">
        <v>163</v>
      </c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3"/>
      <c r="BC8" s="140" t="s">
        <v>157</v>
      </c>
      <c r="BD8" s="140"/>
      <c r="BE8" s="140"/>
      <c r="BF8" s="140"/>
      <c r="BG8" s="140"/>
      <c r="BH8" s="140"/>
      <c r="BI8" s="140"/>
      <c r="BJ8" s="140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137" t="s">
        <v>320</v>
      </c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N10" s="137" t="s">
        <v>321</v>
      </c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5"/>
      <c r="AA10" s="137" t="s">
        <v>322</v>
      </c>
      <c r="AB10" s="137"/>
      <c r="AC10" s="137"/>
      <c r="AD10" s="137"/>
      <c r="AE10" s="137"/>
      <c r="AF10" s="137"/>
      <c r="AG10" s="137"/>
      <c r="AH10" s="137"/>
      <c r="AI10" s="137"/>
      <c r="AJ10" s="15"/>
      <c r="AK10" s="146" t="s">
        <v>323</v>
      </c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20"/>
      <c r="BL10" s="138" t="s">
        <v>282</v>
      </c>
      <c r="BM10" s="137"/>
      <c r="BN10" s="137"/>
      <c r="BO10" s="137"/>
      <c r="BP10" s="137"/>
      <c r="BQ10" s="137"/>
      <c r="BR10" s="137"/>
      <c r="BS10" s="137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40" t="s">
        <v>165</v>
      </c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N11" s="140" t="s">
        <v>167</v>
      </c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3"/>
      <c r="AA11" s="147" t="s">
        <v>168</v>
      </c>
      <c r="AB11" s="147"/>
      <c r="AC11" s="147"/>
      <c r="AD11" s="147"/>
      <c r="AE11" s="147"/>
      <c r="AF11" s="147"/>
      <c r="AG11" s="147"/>
      <c r="AH11" s="147"/>
      <c r="AI11" s="147"/>
      <c r="AJ11" s="13"/>
      <c r="AK11" s="148" t="s">
        <v>166</v>
      </c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9"/>
      <c r="BL11" s="140" t="s">
        <v>158</v>
      </c>
      <c r="BM11" s="140"/>
      <c r="BN11" s="140"/>
      <c r="BO11" s="140"/>
      <c r="BP11" s="140"/>
      <c r="BQ11" s="140"/>
      <c r="BR11" s="140"/>
      <c r="BS11" s="140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4" t="s">
        <v>308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</row>
    <row r="14" spans="1:79" ht="14.25" customHeight="1" x14ac:dyDescent="0.2">
      <c r="A14" s="44" t="s">
        <v>148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</row>
    <row r="15" spans="1:79" ht="22.5" customHeight="1" x14ac:dyDescent="0.2">
      <c r="A15" s="141" t="s">
        <v>278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2"/>
      <c r="BV15" s="142"/>
      <c r="BW15" s="142"/>
      <c r="BX15" s="142"/>
      <c r="BY15" s="142"/>
    </row>
    <row r="16" spans="1:79" ht="10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43" t="s">
        <v>149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43"/>
      <c r="BQ17" s="143"/>
      <c r="BR17" s="143"/>
      <c r="BS17" s="143"/>
      <c r="BT17" s="143"/>
      <c r="BU17" s="143"/>
      <c r="BV17" s="143"/>
      <c r="BW17" s="143"/>
      <c r="BX17" s="143"/>
      <c r="BY17" s="143"/>
    </row>
    <row r="18" spans="1:79" s="26" customFormat="1" ht="21" customHeight="1" x14ac:dyDescent="0.2">
      <c r="A18" s="144" t="s">
        <v>330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145"/>
      <c r="BM18" s="145"/>
      <c r="BN18" s="145"/>
      <c r="BO18" s="145"/>
      <c r="BP18" s="145"/>
      <c r="BQ18" s="145"/>
      <c r="BR18" s="145"/>
      <c r="BS18" s="145"/>
      <c r="BT18" s="145"/>
      <c r="BU18" s="145"/>
      <c r="BV18" s="145"/>
      <c r="BW18" s="145"/>
      <c r="BX18" s="145"/>
      <c r="BY18" s="145"/>
    </row>
    <row r="19" spans="1:79" ht="9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4" t="s">
        <v>150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</row>
    <row r="21" spans="1:79" ht="60" customHeight="1" x14ac:dyDescent="0.2">
      <c r="A21" s="90" t="s">
        <v>331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</row>
    <row r="22" spans="1:79" ht="9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4" t="s">
        <v>151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</row>
    <row r="24" spans="1:79" ht="14.25" customHeight="1" x14ac:dyDescent="0.2">
      <c r="A24" s="133" t="s">
        <v>293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</row>
    <row r="25" spans="1:79" ht="15" customHeight="1" x14ac:dyDescent="0.2">
      <c r="A25" s="94" t="s">
        <v>283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  <c r="BM25" s="94"/>
      <c r="BN25" s="94"/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</row>
    <row r="26" spans="1:79" ht="23.1" customHeight="1" x14ac:dyDescent="0.2">
      <c r="A26" s="48" t="s">
        <v>2</v>
      </c>
      <c r="B26" s="49"/>
      <c r="C26" s="49"/>
      <c r="D26" s="50"/>
      <c r="E26" s="48" t="s">
        <v>19</v>
      </c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7" t="s">
        <v>284</v>
      </c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 t="s">
        <v>287</v>
      </c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 t="s">
        <v>294</v>
      </c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</row>
    <row r="27" spans="1:79" ht="54.75" customHeight="1" x14ac:dyDescent="0.2">
      <c r="A27" s="51"/>
      <c r="B27" s="52"/>
      <c r="C27" s="52"/>
      <c r="D27" s="53"/>
      <c r="E27" s="51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60" t="s">
        <v>4</v>
      </c>
      <c r="V27" s="61"/>
      <c r="W27" s="61"/>
      <c r="X27" s="61"/>
      <c r="Y27" s="62"/>
      <c r="Z27" s="60" t="s">
        <v>3</v>
      </c>
      <c r="AA27" s="61"/>
      <c r="AB27" s="61"/>
      <c r="AC27" s="61"/>
      <c r="AD27" s="62"/>
      <c r="AE27" s="118" t="s">
        <v>116</v>
      </c>
      <c r="AF27" s="119"/>
      <c r="AG27" s="119"/>
      <c r="AH27" s="120"/>
      <c r="AI27" s="60" t="s">
        <v>5</v>
      </c>
      <c r="AJ27" s="61"/>
      <c r="AK27" s="61"/>
      <c r="AL27" s="61"/>
      <c r="AM27" s="62"/>
      <c r="AN27" s="60" t="s">
        <v>4</v>
      </c>
      <c r="AO27" s="61"/>
      <c r="AP27" s="61"/>
      <c r="AQ27" s="61"/>
      <c r="AR27" s="62"/>
      <c r="AS27" s="60" t="s">
        <v>3</v>
      </c>
      <c r="AT27" s="61"/>
      <c r="AU27" s="61"/>
      <c r="AV27" s="61"/>
      <c r="AW27" s="62"/>
      <c r="AX27" s="118" t="s">
        <v>116</v>
      </c>
      <c r="AY27" s="119"/>
      <c r="AZ27" s="119"/>
      <c r="BA27" s="120"/>
      <c r="BB27" s="60" t="s">
        <v>96</v>
      </c>
      <c r="BC27" s="61"/>
      <c r="BD27" s="61"/>
      <c r="BE27" s="61"/>
      <c r="BF27" s="62"/>
      <c r="BG27" s="60" t="s">
        <v>4</v>
      </c>
      <c r="BH27" s="61"/>
      <c r="BI27" s="61"/>
      <c r="BJ27" s="61"/>
      <c r="BK27" s="62"/>
      <c r="BL27" s="60" t="s">
        <v>3</v>
      </c>
      <c r="BM27" s="61"/>
      <c r="BN27" s="61"/>
      <c r="BO27" s="61"/>
      <c r="BP27" s="62"/>
      <c r="BQ27" s="118" t="s">
        <v>116</v>
      </c>
      <c r="BR27" s="119"/>
      <c r="BS27" s="119"/>
      <c r="BT27" s="120"/>
      <c r="BU27" s="60" t="s">
        <v>97</v>
      </c>
      <c r="BV27" s="61"/>
      <c r="BW27" s="61"/>
      <c r="BX27" s="61"/>
      <c r="BY27" s="62"/>
    </row>
    <row r="28" spans="1:79" ht="15" customHeight="1" x14ac:dyDescent="0.2">
      <c r="A28" s="60">
        <v>1</v>
      </c>
      <c r="B28" s="61"/>
      <c r="C28" s="61"/>
      <c r="D28" s="62"/>
      <c r="E28" s="60">
        <v>2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0">
        <v>3</v>
      </c>
      <c r="V28" s="61"/>
      <c r="W28" s="61"/>
      <c r="X28" s="61"/>
      <c r="Y28" s="62"/>
      <c r="Z28" s="60">
        <v>4</v>
      </c>
      <c r="AA28" s="61"/>
      <c r="AB28" s="61"/>
      <c r="AC28" s="61"/>
      <c r="AD28" s="62"/>
      <c r="AE28" s="60">
        <v>5</v>
      </c>
      <c r="AF28" s="61"/>
      <c r="AG28" s="61"/>
      <c r="AH28" s="62"/>
      <c r="AI28" s="60">
        <v>6</v>
      </c>
      <c r="AJ28" s="61"/>
      <c r="AK28" s="61"/>
      <c r="AL28" s="61"/>
      <c r="AM28" s="62"/>
      <c r="AN28" s="60">
        <v>7</v>
      </c>
      <c r="AO28" s="61"/>
      <c r="AP28" s="61"/>
      <c r="AQ28" s="61"/>
      <c r="AR28" s="62"/>
      <c r="AS28" s="60">
        <v>8</v>
      </c>
      <c r="AT28" s="61"/>
      <c r="AU28" s="61"/>
      <c r="AV28" s="61"/>
      <c r="AW28" s="62"/>
      <c r="AX28" s="60">
        <v>9</v>
      </c>
      <c r="AY28" s="61"/>
      <c r="AZ28" s="61"/>
      <c r="BA28" s="62"/>
      <c r="BB28" s="60">
        <v>10</v>
      </c>
      <c r="BC28" s="61"/>
      <c r="BD28" s="61"/>
      <c r="BE28" s="61"/>
      <c r="BF28" s="62"/>
      <c r="BG28" s="60">
        <v>11</v>
      </c>
      <c r="BH28" s="61"/>
      <c r="BI28" s="61"/>
      <c r="BJ28" s="61"/>
      <c r="BK28" s="62"/>
      <c r="BL28" s="60">
        <v>12</v>
      </c>
      <c r="BM28" s="61"/>
      <c r="BN28" s="61"/>
      <c r="BO28" s="61"/>
      <c r="BP28" s="62"/>
      <c r="BQ28" s="60">
        <v>13</v>
      </c>
      <c r="BR28" s="61"/>
      <c r="BS28" s="61"/>
      <c r="BT28" s="62"/>
      <c r="BU28" s="60">
        <v>14</v>
      </c>
      <c r="BV28" s="61"/>
      <c r="BW28" s="61"/>
      <c r="BX28" s="61"/>
      <c r="BY28" s="62"/>
    </row>
    <row r="29" spans="1:79" ht="13.5" hidden="1" customHeight="1" x14ac:dyDescent="0.2">
      <c r="A29" s="57" t="s">
        <v>56</v>
      </c>
      <c r="B29" s="58"/>
      <c r="C29" s="58"/>
      <c r="D29" s="59"/>
      <c r="E29" s="57" t="s">
        <v>57</v>
      </c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149" t="s">
        <v>65</v>
      </c>
      <c r="V29" s="150"/>
      <c r="W29" s="150"/>
      <c r="X29" s="150"/>
      <c r="Y29" s="151"/>
      <c r="Z29" s="149" t="s">
        <v>66</v>
      </c>
      <c r="AA29" s="150"/>
      <c r="AB29" s="150"/>
      <c r="AC29" s="150"/>
      <c r="AD29" s="151"/>
      <c r="AE29" s="57" t="s">
        <v>91</v>
      </c>
      <c r="AF29" s="58"/>
      <c r="AG29" s="58"/>
      <c r="AH29" s="59"/>
      <c r="AI29" s="81" t="s">
        <v>170</v>
      </c>
      <c r="AJ29" s="82"/>
      <c r="AK29" s="82"/>
      <c r="AL29" s="82"/>
      <c r="AM29" s="83"/>
      <c r="AN29" s="57" t="s">
        <v>67</v>
      </c>
      <c r="AO29" s="58"/>
      <c r="AP29" s="58"/>
      <c r="AQ29" s="58"/>
      <c r="AR29" s="59"/>
      <c r="AS29" s="57" t="s">
        <v>68</v>
      </c>
      <c r="AT29" s="58"/>
      <c r="AU29" s="58"/>
      <c r="AV29" s="58"/>
      <c r="AW29" s="59"/>
      <c r="AX29" s="57" t="s">
        <v>92</v>
      </c>
      <c r="AY29" s="58"/>
      <c r="AZ29" s="58"/>
      <c r="BA29" s="59"/>
      <c r="BB29" s="81" t="s">
        <v>170</v>
      </c>
      <c r="BC29" s="82"/>
      <c r="BD29" s="82"/>
      <c r="BE29" s="82"/>
      <c r="BF29" s="83"/>
      <c r="BG29" s="57" t="s">
        <v>58</v>
      </c>
      <c r="BH29" s="58"/>
      <c r="BI29" s="58"/>
      <c r="BJ29" s="58"/>
      <c r="BK29" s="59"/>
      <c r="BL29" s="57" t="s">
        <v>59</v>
      </c>
      <c r="BM29" s="58"/>
      <c r="BN29" s="58"/>
      <c r="BO29" s="58"/>
      <c r="BP29" s="59"/>
      <c r="BQ29" s="57" t="s">
        <v>93</v>
      </c>
      <c r="BR29" s="58"/>
      <c r="BS29" s="58"/>
      <c r="BT29" s="59"/>
      <c r="BU29" s="81" t="s">
        <v>170</v>
      </c>
      <c r="BV29" s="82"/>
      <c r="BW29" s="82"/>
      <c r="BX29" s="82"/>
      <c r="BY29" s="83"/>
      <c r="CA29" t="s">
        <v>21</v>
      </c>
    </row>
    <row r="30" spans="1:79" s="25" customFormat="1" ht="12.75" customHeight="1" x14ac:dyDescent="0.2">
      <c r="A30" s="42"/>
      <c r="B30" s="43"/>
      <c r="C30" s="43"/>
      <c r="D30" s="70"/>
      <c r="E30" s="32" t="s">
        <v>172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4"/>
      <c r="U30" s="74">
        <v>41632509</v>
      </c>
      <c r="V30" s="74"/>
      <c r="W30" s="74"/>
      <c r="X30" s="74"/>
      <c r="Y30" s="74"/>
      <c r="Z30" s="74" t="s">
        <v>173</v>
      </c>
      <c r="AA30" s="74"/>
      <c r="AB30" s="74"/>
      <c r="AC30" s="74"/>
      <c r="AD30" s="74"/>
      <c r="AE30" s="71" t="s">
        <v>173</v>
      </c>
      <c r="AF30" s="72"/>
      <c r="AG30" s="72"/>
      <c r="AH30" s="73"/>
      <c r="AI30" s="71">
        <f t="shared" ref="AI30:AI37" si="0">IF(ISNUMBER(U30),U30,0)+IF(ISNUMBER(Z30),Z30,0)</f>
        <v>41632509</v>
      </c>
      <c r="AJ30" s="72"/>
      <c r="AK30" s="72"/>
      <c r="AL30" s="72"/>
      <c r="AM30" s="73"/>
      <c r="AN30" s="71">
        <v>43719977</v>
      </c>
      <c r="AO30" s="72"/>
      <c r="AP30" s="72"/>
      <c r="AQ30" s="72"/>
      <c r="AR30" s="73"/>
      <c r="AS30" s="71" t="s">
        <v>173</v>
      </c>
      <c r="AT30" s="72"/>
      <c r="AU30" s="72"/>
      <c r="AV30" s="72"/>
      <c r="AW30" s="73"/>
      <c r="AX30" s="71" t="s">
        <v>173</v>
      </c>
      <c r="AY30" s="72"/>
      <c r="AZ30" s="72"/>
      <c r="BA30" s="73"/>
      <c r="BB30" s="71">
        <f t="shared" ref="BB30:BB37" si="1">IF(ISNUMBER(AN30),AN30,0)+IF(ISNUMBER(AS30),AS30,0)</f>
        <v>43719977</v>
      </c>
      <c r="BC30" s="72"/>
      <c r="BD30" s="72"/>
      <c r="BE30" s="72"/>
      <c r="BF30" s="73"/>
      <c r="BG30" s="71">
        <v>49182100</v>
      </c>
      <c r="BH30" s="72"/>
      <c r="BI30" s="72"/>
      <c r="BJ30" s="72"/>
      <c r="BK30" s="73"/>
      <c r="BL30" s="71" t="s">
        <v>173</v>
      </c>
      <c r="BM30" s="72"/>
      <c r="BN30" s="72"/>
      <c r="BO30" s="72"/>
      <c r="BP30" s="73"/>
      <c r="BQ30" s="71" t="s">
        <v>173</v>
      </c>
      <c r="BR30" s="72"/>
      <c r="BS30" s="72"/>
      <c r="BT30" s="73"/>
      <c r="BU30" s="71">
        <f t="shared" ref="BU30:BU37" si="2">IF(ISNUMBER(BG30),BG30,0)+IF(ISNUMBER(BL30),BL30,0)</f>
        <v>49182100</v>
      </c>
      <c r="BV30" s="72"/>
      <c r="BW30" s="72"/>
      <c r="BX30" s="72"/>
      <c r="BY30" s="73"/>
      <c r="CA30" s="25" t="s">
        <v>22</v>
      </c>
    </row>
    <row r="31" spans="1:79" s="25" customFormat="1" ht="25.5" customHeight="1" x14ac:dyDescent="0.2">
      <c r="A31" s="42"/>
      <c r="B31" s="43"/>
      <c r="C31" s="43"/>
      <c r="D31" s="70"/>
      <c r="E31" s="32" t="s">
        <v>174</v>
      </c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4"/>
      <c r="U31" s="74" t="s">
        <v>173</v>
      </c>
      <c r="V31" s="74"/>
      <c r="W31" s="74"/>
      <c r="X31" s="74"/>
      <c r="Y31" s="74"/>
      <c r="Z31" s="74">
        <v>76816</v>
      </c>
      <c r="AA31" s="74"/>
      <c r="AB31" s="74"/>
      <c r="AC31" s="74"/>
      <c r="AD31" s="74"/>
      <c r="AE31" s="71">
        <v>0</v>
      </c>
      <c r="AF31" s="72"/>
      <c r="AG31" s="72"/>
      <c r="AH31" s="73"/>
      <c r="AI31" s="71">
        <f t="shared" si="0"/>
        <v>76816</v>
      </c>
      <c r="AJ31" s="72"/>
      <c r="AK31" s="72"/>
      <c r="AL31" s="72"/>
      <c r="AM31" s="73"/>
      <c r="AN31" s="71" t="s">
        <v>173</v>
      </c>
      <c r="AO31" s="72"/>
      <c r="AP31" s="72"/>
      <c r="AQ31" s="72"/>
      <c r="AR31" s="73"/>
      <c r="AS31" s="71">
        <v>1384</v>
      </c>
      <c r="AT31" s="72"/>
      <c r="AU31" s="72"/>
      <c r="AV31" s="72"/>
      <c r="AW31" s="73"/>
      <c r="AX31" s="71">
        <v>0</v>
      </c>
      <c r="AY31" s="72"/>
      <c r="AZ31" s="72"/>
      <c r="BA31" s="73"/>
      <c r="BB31" s="71">
        <f t="shared" si="1"/>
        <v>1384</v>
      </c>
      <c r="BC31" s="72"/>
      <c r="BD31" s="72"/>
      <c r="BE31" s="72"/>
      <c r="BF31" s="73"/>
      <c r="BG31" s="71" t="s">
        <v>173</v>
      </c>
      <c r="BH31" s="72"/>
      <c r="BI31" s="72"/>
      <c r="BJ31" s="72"/>
      <c r="BK31" s="73"/>
      <c r="BL31" s="71">
        <v>1</v>
      </c>
      <c r="BM31" s="72"/>
      <c r="BN31" s="72"/>
      <c r="BO31" s="72"/>
      <c r="BP31" s="73"/>
      <c r="BQ31" s="71">
        <v>0</v>
      </c>
      <c r="BR31" s="72"/>
      <c r="BS31" s="72"/>
      <c r="BT31" s="73"/>
      <c r="BU31" s="71">
        <f t="shared" si="2"/>
        <v>1</v>
      </c>
      <c r="BV31" s="72"/>
      <c r="BW31" s="72"/>
      <c r="BX31" s="72"/>
      <c r="BY31" s="73"/>
    </row>
    <row r="32" spans="1:79" s="25" customFormat="1" ht="25.5" customHeight="1" x14ac:dyDescent="0.2">
      <c r="A32" s="42">
        <v>25010200</v>
      </c>
      <c r="B32" s="43"/>
      <c r="C32" s="43"/>
      <c r="D32" s="70"/>
      <c r="E32" s="32" t="s">
        <v>337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4"/>
      <c r="U32" s="74" t="s">
        <v>173</v>
      </c>
      <c r="V32" s="74"/>
      <c r="W32" s="74"/>
      <c r="X32" s="74"/>
      <c r="Y32" s="74"/>
      <c r="Z32" s="74">
        <v>76610</v>
      </c>
      <c r="AA32" s="74"/>
      <c r="AB32" s="74"/>
      <c r="AC32" s="74"/>
      <c r="AD32" s="74"/>
      <c r="AE32" s="71">
        <v>0</v>
      </c>
      <c r="AF32" s="72"/>
      <c r="AG32" s="72"/>
      <c r="AH32" s="73"/>
      <c r="AI32" s="71">
        <f t="shared" si="0"/>
        <v>76610</v>
      </c>
      <c r="AJ32" s="72"/>
      <c r="AK32" s="72"/>
      <c r="AL32" s="72"/>
      <c r="AM32" s="73"/>
      <c r="AN32" s="71" t="s">
        <v>173</v>
      </c>
      <c r="AO32" s="72"/>
      <c r="AP32" s="72"/>
      <c r="AQ32" s="72"/>
      <c r="AR32" s="73"/>
      <c r="AS32" s="71">
        <v>0</v>
      </c>
      <c r="AT32" s="72"/>
      <c r="AU32" s="72"/>
      <c r="AV32" s="72"/>
      <c r="AW32" s="73"/>
      <c r="AX32" s="71">
        <v>0</v>
      </c>
      <c r="AY32" s="72"/>
      <c r="AZ32" s="72"/>
      <c r="BA32" s="73"/>
      <c r="BB32" s="71">
        <f t="shared" si="1"/>
        <v>0</v>
      </c>
      <c r="BC32" s="72"/>
      <c r="BD32" s="72"/>
      <c r="BE32" s="72"/>
      <c r="BF32" s="73"/>
      <c r="BG32" s="71" t="s">
        <v>173</v>
      </c>
      <c r="BH32" s="72"/>
      <c r="BI32" s="72"/>
      <c r="BJ32" s="72"/>
      <c r="BK32" s="73"/>
      <c r="BL32" s="71">
        <v>0</v>
      </c>
      <c r="BM32" s="72"/>
      <c r="BN32" s="72"/>
      <c r="BO32" s="72"/>
      <c r="BP32" s="73"/>
      <c r="BQ32" s="71">
        <v>0</v>
      </c>
      <c r="BR32" s="72"/>
      <c r="BS32" s="72"/>
      <c r="BT32" s="73"/>
      <c r="BU32" s="71">
        <f t="shared" si="2"/>
        <v>0</v>
      </c>
      <c r="BV32" s="72"/>
      <c r="BW32" s="72"/>
      <c r="BX32" s="72"/>
      <c r="BY32" s="73"/>
    </row>
    <row r="33" spans="1:79" s="25" customFormat="1" ht="38.25" customHeight="1" x14ac:dyDescent="0.2">
      <c r="A33" s="42">
        <v>25010300</v>
      </c>
      <c r="B33" s="43"/>
      <c r="C33" s="43"/>
      <c r="D33" s="70"/>
      <c r="E33" s="32" t="s">
        <v>175</v>
      </c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4"/>
      <c r="U33" s="74" t="s">
        <v>173</v>
      </c>
      <c r="V33" s="74"/>
      <c r="W33" s="74"/>
      <c r="X33" s="74"/>
      <c r="Y33" s="74"/>
      <c r="Z33" s="74">
        <v>206</v>
      </c>
      <c r="AA33" s="74"/>
      <c r="AB33" s="74"/>
      <c r="AC33" s="74"/>
      <c r="AD33" s="74"/>
      <c r="AE33" s="71">
        <v>0</v>
      </c>
      <c r="AF33" s="72"/>
      <c r="AG33" s="72"/>
      <c r="AH33" s="73"/>
      <c r="AI33" s="71">
        <f t="shared" si="0"/>
        <v>206</v>
      </c>
      <c r="AJ33" s="72"/>
      <c r="AK33" s="72"/>
      <c r="AL33" s="72"/>
      <c r="AM33" s="73"/>
      <c r="AN33" s="71" t="s">
        <v>173</v>
      </c>
      <c r="AO33" s="72"/>
      <c r="AP33" s="72"/>
      <c r="AQ33" s="72"/>
      <c r="AR33" s="73"/>
      <c r="AS33" s="71">
        <v>1384</v>
      </c>
      <c r="AT33" s="72"/>
      <c r="AU33" s="72"/>
      <c r="AV33" s="72"/>
      <c r="AW33" s="73"/>
      <c r="AX33" s="71">
        <v>0</v>
      </c>
      <c r="AY33" s="72"/>
      <c r="AZ33" s="72"/>
      <c r="BA33" s="73"/>
      <c r="BB33" s="71">
        <f t="shared" si="1"/>
        <v>1384</v>
      </c>
      <c r="BC33" s="72"/>
      <c r="BD33" s="72"/>
      <c r="BE33" s="72"/>
      <c r="BF33" s="73"/>
      <c r="BG33" s="71" t="s">
        <v>173</v>
      </c>
      <c r="BH33" s="72"/>
      <c r="BI33" s="72"/>
      <c r="BJ33" s="72"/>
      <c r="BK33" s="73"/>
      <c r="BL33" s="71">
        <v>1</v>
      </c>
      <c r="BM33" s="72"/>
      <c r="BN33" s="72"/>
      <c r="BO33" s="72"/>
      <c r="BP33" s="73"/>
      <c r="BQ33" s="71">
        <v>0</v>
      </c>
      <c r="BR33" s="72"/>
      <c r="BS33" s="72"/>
      <c r="BT33" s="73"/>
      <c r="BU33" s="71">
        <f t="shared" si="2"/>
        <v>1</v>
      </c>
      <c r="BV33" s="72"/>
      <c r="BW33" s="72"/>
      <c r="BX33" s="72"/>
      <c r="BY33" s="73"/>
    </row>
    <row r="34" spans="1:79" s="25" customFormat="1" ht="25.5" customHeight="1" x14ac:dyDescent="0.2">
      <c r="A34" s="42"/>
      <c r="B34" s="43"/>
      <c r="C34" s="43"/>
      <c r="D34" s="70"/>
      <c r="E34" s="32" t="s">
        <v>176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4"/>
      <c r="U34" s="74" t="s">
        <v>173</v>
      </c>
      <c r="V34" s="74"/>
      <c r="W34" s="74"/>
      <c r="X34" s="74"/>
      <c r="Y34" s="74"/>
      <c r="Z34" s="74">
        <v>264329</v>
      </c>
      <c r="AA34" s="74"/>
      <c r="AB34" s="74"/>
      <c r="AC34" s="74"/>
      <c r="AD34" s="74"/>
      <c r="AE34" s="71">
        <v>255000</v>
      </c>
      <c r="AF34" s="72"/>
      <c r="AG34" s="72"/>
      <c r="AH34" s="73"/>
      <c r="AI34" s="71">
        <f t="shared" si="0"/>
        <v>264329</v>
      </c>
      <c r="AJ34" s="72"/>
      <c r="AK34" s="72"/>
      <c r="AL34" s="72"/>
      <c r="AM34" s="73"/>
      <c r="AN34" s="71" t="s">
        <v>173</v>
      </c>
      <c r="AO34" s="72"/>
      <c r="AP34" s="72"/>
      <c r="AQ34" s="72"/>
      <c r="AR34" s="73"/>
      <c r="AS34" s="71">
        <v>2273627</v>
      </c>
      <c r="AT34" s="72"/>
      <c r="AU34" s="72"/>
      <c r="AV34" s="72"/>
      <c r="AW34" s="73"/>
      <c r="AX34" s="71">
        <v>2273627</v>
      </c>
      <c r="AY34" s="72"/>
      <c r="AZ34" s="72"/>
      <c r="BA34" s="73"/>
      <c r="BB34" s="71">
        <f t="shared" si="1"/>
        <v>2273627</v>
      </c>
      <c r="BC34" s="72"/>
      <c r="BD34" s="72"/>
      <c r="BE34" s="72"/>
      <c r="BF34" s="73"/>
      <c r="BG34" s="71" t="s">
        <v>173</v>
      </c>
      <c r="BH34" s="72"/>
      <c r="BI34" s="72"/>
      <c r="BJ34" s="72"/>
      <c r="BK34" s="73"/>
      <c r="BL34" s="71">
        <v>0</v>
      </c>
      <c r="BM34" s="72"/>
      <c r="BN34" s="72"/>
      <c r="BO34" s="72"/>
      <c r="BP34" s="73"/>
      <c r="BQ34" s="71">
        <v>0</v>
      </c>
      <c r="BR34" s="72"/>
      <c r="BS34" s="72"/>
      <c r="BT34" s="73"/>
      <c r="BU34" s="71">
        <f t="shared" si="2"/>
        <v>0</v>
      </c>
      <c r="BV34" s="72"/>
      <c r="BW34" s="72"/>
      <c r="BX34" s="72"/>
      <c r="BY34" s="73"/>
    </row>
    <row r="35" spans="1:79" s="25" customFormat="1" ht="12.75" customHeight="1" x14ac:dyDescent="0.2">
      <c r="A35" s="42">
        <v>602100</v>
      </c>
      <c r="B35" s="43"/>
      <c r="C35" s="43"/>
      <c r="D35" s="70"/>
      <c r="E35" s="32" t="s">
        <v>338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/>
      <c r="U35" s="74" t="s">
        <v>173</v>
      </c>
      <c r="V35" s="74"/>
      <c r="W35" s="74"/>
      <c r="X35" s="74"/>
      <c r="Y35" s="74"/>
      <c r="Z35" s="74">
        <v>9329</v>
      </c>
      <c r="AA35" s="74"/>
      <c r="AB35" s="74"/>
      <c r="AC35" s="74"/>
      <c r="AD35" s="74"/>
      <c r="AE35" s="71">
        <v>0</v>
      </c>
      <c r="AF35" s="72"/>
      <c r="AG35" s="72"/>
      <c r="AH35" s="73"/>
      <c r="AI35" s="71">
        <f t="shared" si="0"/>
        <v>9329</v>
      </c>
      <c r="AJ35" s="72"/>
      <c r="AK35" s="72"/>
      <c r="AL35" s="72"/>
      <c r="AM35" s="73"/>
      <c r="AN35" s="71" t="s">
        <v>173</v>
      </c>
      <c r="AO35" s="72"/>
      <c r="AP35" s="72"/>
      <c r="AQ35" s="72"/>
      <c r="AR35" s="73"/>
      <c r="AS35" s="71">
        <v>0</v>
      </c>
      <c r="AT35" s="72"/>
      <c r="AU35" s="72"/>
      <c r="AV35" s="72"/>
      <c r="AW35" s="73"/>
      <c r="AX35" s="71">
        <v>0</v>
      </c>
      <c r="AY35" s="72"/>
      <c r="AZ35" s="72"/>
      <c r="BA35" s="73"/>
      <c r="BB35" s="71">
        <f t="shared" si="1"/>
        <v>0</v>
      </c>
      <c r="BC35" s="72"/>
      <c r="BD35" s="72"/>
      <c r="BE35" s="72"/>
      <c r="BF35" s="73"/>
      <c r="BG35" s="71" t="s">
        <v>173</v>
      </c>
      <c r="BH35" s="72"/>
      <c r="BI35" s="72"/>
      <c r="BJ35" s="72"/>
      <c r="BK35" s="73"/>
      <c r="BL35" s="71">
        <v>0</v>
      </c>
      <c r="BM35" s="72"/>
      <c r="BN35" s="72"/>
      <c r="BO35" s="72"/>
      <c r="BP35" s="73"/>
      <c r="BQ35" s="71">
        <v>0</v>
      </c>
      <c r="BR35" s="72"/>
      <c r="BS35" s="72"/>
      <c r="BT35" s="73"/>
      <c r="BU35" s="71">
        <f t="shared" si="2"/>
        <v>0</v>
      </c>
      <c r="BV35" s="72"/>
      <c r="BW35" s="72"/>
      <c r="BX35" s="72"/>
      <c r="BY35" s="73"/>
    </row>
    <row r="36" spans="1:79" s="25" customFormat="1" ht="38.25" customHeight="1" x14ac:dyDescent="0.2">
      <c r="A36" s="42">
        <v>602400</v>
      </c>
      <c r="B36" s="43"/>
      <c r="C36" s="43"/>
      <c r="D36" s="70"/>
      <c r="E36" s="32" t="s">
        <v>177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4"/>
      <c r="U36" s="74" t="s">
        <v>173</v>
      </c>
      <c r="V36" s="74"/>
      <c r="W36" s="74"/>
      <c r="X36" s="74"/>
      <c r="Y36" s="74"/>
      <c r="Z36" s="74">
        <v>255000</v>
      </c>
      <c r="AA36" s="74"/>
      <c r="AB36" s="74"/>
      <c r="AC36" s="74"/>
      <c r="AD36" s="74"/>
      <c r="AE36" s="71">
        <v>255000</v>
      </c>
      <c r="AF36" s="72"/>
      <c r="AG36" s="72"/>
      <c r="AH36" s="73"/>
      <c r="AI36" s="71">
        <f t="shared" si="0"/>
        <v>255000</v>
      </c>
      <c r="AJ36" s="72"/>
      <c r="AK36" s="72"/>
      <c r="AL36" s="72"/>
      <c r="AM36" s="73"/>
      <c r="AN36" s="71" t="s">
        <v>173</v>
      </c>
      <c r="AO36" s="72"/>
      <c r="AP36" s="72"/>
      <c r="AQ36" s="72"/>
      <c r="AR36" s="73"/>
      <c r="AS36" s="71">
        <v>2273627</v>
      </c>
      <c r="AT36" s="72"/>
      <c r="AU36" s="72"/>
      <c r="AV36" s="72"/>
      <c r="AW36" s="73"/>
      <c r="AX36" s="71">
        <v>2273627</v>
      </c>
      <c r="AY36" s="72"/>
      <c r="AZ36" s="72"/>
      <c r="BA36" s="73"/>
      <c r="BB36" s="71">
        <f t="shared" si="1"/>
        <v>2273627</v>
      </c>
      <c r="BC36" s="72"/>
      <c r="BD36" s="72"/>
      <c r="BE36" s="72"/>
      <c r="BF36" s="73"/>
      <c r="BG36" s="71" t="s">
        <v>173</v>
      </c>
      <c r="BH36" s="72"/>
      <c r="BI36" s="72"/>
      <c r="BJ36" s="72"/>
      <c r="BK36" s="73"/>
      <c r="BL36" s="71">
        <v>0</v>
      </c>
      <c r="BM36" s="72"/>
      <c r="BN36" s="72"/>
      <c r="BO36" s="72"/>
      <c r="BP36" s="73"/>
      <c r="BQ36" s="71">
        <v>0</v>
      </c>
      <c r="BR36" s="72"/>
      <c r="BS36" s="72"/>
      <c r="BT36" s="73"/>
      <c r="BU36" s="71">
        <f t="shared" si="2"/>
        <v>0</v>
      </c>
      <c r="BV36" s="72"/>
      <c r="BW36" s="72"/>
      <c r="BX36" s="72"/>
      <c r="BY36" s="73"/>
    </row>
    <row r="37" spans="1:79" s="6" customFormat="1" ht="12.75" customHeight="1" x14ac:dyDescent="0.2">
      <c r="A37" s="54"/>
      <c r="B37" s="55"/>
      <c r="C37" s="55"/>
      <c r="D37" s="80"/>
      <c r="E37" s="28" t="s">
        <v>147</v>
      </c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30"/>
      <c r="U37" s="78">
        <v>41632509</v>
      </c>
      <c r="V37" s="78"/>
      <c r="W37" s="78"/>
      <c r="X37" s="78"/>
      <c r="Y37" s="78"/>
      <c r="Z37" s="78">
        <v>341145</v>
      </c>
      <c r="AA37" s="78"/>
      <c r="AB37" s="78"/>
      <c r="AC37" s="78"/>
      <c r="AD37" s="78"/>
      <c r="AE37" s="75">
        <v>255000</v>
      </c>
      <c r="AF37" s="76"/>
      <c r="AG37" s="76"/>
      <c r="AH37" s="77"/>
      <c r="AI37" s="75">
        <f t="shared" si="0"/>
        <v>41973654</v>
      </c>
      <c r="AJ37" s="76"/>
      <c r="AK37" s="76"/>
      <c r="AL37" s="76"/>
      <c r="AM37" s="77"/>
      <c r="AN37" s="75">
        <v>43719977</v>
      </c>
      <c r="AO37" s="76"/>
      <c r="AP37" s="76"/>
      <c r="AQ37" s="76"/>
      <c r="AR37" s="77"/>
      <c r="AS37" s="75">
        <v>2275011</v>
      </c>
      <c r="AT37" s="76"/>
      <c r="AU37" s="76"/>
      <c r="AV37" s="76"/>
      <c r="AW37" s="77"/>
      <c r="AX37" s="75">
        <v>2273627</v>
      </c>
      <c r="AY37" s="76"/>
      <c r="AZ37" s="76"/>
      <c r="BA37" s="77"/>
      <c r="BB37" s="75">
        <f t="shared" si="1"/>
        <v>45994988</v>
      </c>
      <c r="BC37" s="76"/>
      <c r="BD37" s="76"/>
      <c r="BE37" s="76"/>
      <c r="BF37" s="77"/>
      <c r="BG37" s="75">
        <v>49182100</v>
      </c>
      <c r="BH37" s="76"/>
      <c r="BI37" s="76"/>
      <c r="BJ37" s="76"/>
      <c r="BK37" s="77"/>
      <c r="BL37" s="75">
        <v>1</v>
      </c>
      <c r="BM37" s="76"/>
      <c r="BN37" s="76"/>
      <c r="BO37" s="76"/>
      <c r="BP37" s="77"/>
      <c r="BQ37" s="75">
        <v>0</v>
      </c>
      <c r="BR37" s="76"/>
      <c r="BS37" s="76"/>
      <c r="BT37" s="77"/>
      <c r="BU37" s="75">
        <f t="shared" si="2"/>
        <v>49182101</v>
      </c>
      <c r="BV37" s="76"/>
      <c r="BW37" s="76"/>
      <c r="BX37" s="76"/>
      <c r="BY37" s="77"/>
    </row>
    <row r="39" spans="1:79" ht="14.25" customHeight="1" x14ac:dyDescent="0.2">
      <c r="A39" s="133" t="s">
        <v>309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</row>
    <row r="40" spans="1:79" ht="15" customHeight="1" x14ac:dyDescent="0.2">
      <c r="A40" s="45" t="s">
        <v>283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</row>
    <row r="41" spans="1:79" ht="15.75" customHeight="1" x14ac:dyDescent="0.2">
      <c r="A41" s="48" t="s">
        <v>2</v>
      </c>
      <c r="B41" s="49"/>
      <c r="C41" s="49"/>
      <c r="D41" s="50"/>
      <c r="E41" s="48" t="s">
        <v>19</v>
      </c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50"/>
      <c r="X41" s="60" t="s">
        <v>305</v>
      </c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2"/>
      <c r="AR41" s="47" t="s">
        <v>310</v>
      </c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</row>
    <row r="42" spans="1:79" ht="36" customHeight="1" x14ac:dyDescent="0.2">
      <c r="A42" s="51"/>
      <c r="B42" s="52"/>
      <c r="C42" s="52"/>
      <c r="D42" s="53"/>
      <c r="E42" s="51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3"/>
      <c r="X42" s="47" t="s">
        <v>4</v>
      </c>
      <c r="Y42" s="47"/>
      <c r="Z42" s="47"/>
      <c r="AA42" s="47"/>
      <c r="AB42" s="47"/>
      <c r="AC42" s="47" t="s">
        <v>3</v>
      </c>
      <c r="AD42" s="47"/>
      <c r="AE42" s="47"/>
      <c r="AF42" s="47"/>
      <c r="AG42" s="47"/>
      <c r="AH42" s="118" t="s">
        <v>116</v>
      </c>
      <c r="AI42" s="119"/>
      <c r="AJ42" s="119"/>
      <c r="AK42" s="119"/>
      <c r="AL42" s="120"/>
      <c r="AM42" s="60" t="s">
        <v>5</v>
      </c>
      <c r="AN42" s="61"/>
      <c r="AO42" s="61"/>
      <c r="AP42" s="61"/>
      <c r="AQ42" s="62"/>
      <c r="AR42" s="60" t="s">
        <v>4</v>
      </c>
      <c r="AS42" s="61"/>
      <c r="AT42" s="61"/>
      <c r="AU42" s="61"/>
      <c r="AV42" s="62"/>
      <c r="AW42" s="60" t="s">
        <v>3</v>
      </c>
      <c r="AX42" s="61"/>
      <c r="AY42" s="61"/>
      <c r="AZ42" s="61"/>
      <c r="BA42" s="62"/>
      <c r="BB42" s="118" t="s">
        <v>116</v>
      </c>
      <c r="BC42" s="119"/>
      <c r="BD42" s="119"/>
      <c r="BE42" s="119"/>
      <c r="BF42" s="120"/>
      <c r="BG42" s="60" t="s">
        <v>96</v>
      </c>
      <c r="BH42" s="61"/>
      <c r="BI42" s="61"/>
      <c r="BJ42" s="61"/>
      <c r="BK42" s="62"/>
    </row>
    <row r="43" spans="1:79" ht="15" customHeight="1" x14ac:dyDescent="0.2">
      <c r="A43" s="60">
        <v>1</v>
      </c>
      <c r="B43" s="61"/>
      <c r="C43" s="61"/>
      <c r="D43" s="62"/>
      <c r="E43" s="60">
        <v>2</v>
      </c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2"/>
      <c r="X43" s="47">
        <v>3</v>
      </c>
      <c r="Y43" s="47"/>
      <c r="Z43" s="47"/>
      <c r="AA43" s="47"/>
      <c r="AB43" s="47"/>
      <c r="AC43" s="47">
        <v>4</v>
      </c>
      <c r="AD43" s="47"/>
      <c r="AE43" s="47"/>
      <c r="AF43" s="47"/>
      <c r="AG43" s="47"/>
      <c r="AH43" s="47">
        <v>5</v>
      </c>
      <c r="AI43" s="47"/>
      <c r="AJ43" s="47"/>
      <c r="AK43" s="47"/>
      <c r="AL43" s="47"/>
      <c r="AM43" s="47">
        <v>6</v>
      </c>
      <c r="AN43" s="47"/>
      <c r="AO43" s="47"/>
      <c r="AP43" s="47"/>
      <c r="AQ43" s="47"/>
      <c r="AR43" s="60">
        <v>7</v>
      </c>
      <c r="AS43" s="61"/>
      <c r="AT43" s="61"/>
      <c r="AU43" s="61"/>
      <c r="AV43" s="62"/>
      <c r="AW43" s="60">
        <v>8</v>
      </c>
      <c r="AX43" s="61"/>
      <c r="AY43" s="61"/>
      <c r="AZ43" s="61"/>
      <c r="BA43" s="62"/>
      <c r="BB43" s="60">
        <v>9</v>
      </c>
      <c r="BC43" s="61"/>
      <c r="BD43" s="61"/>
      <c r="BE43" s="61"/>
      <c r="BF43" s="62"/>
      <c r="BG43" s="60">
        <v>10</v>
      </c>
      <c r="BH43" s="61"/>
      <c r="BI43" s="61"/>
      <c r="BJ43" s="61"/>
      <c r="BK43" s="62"/>
    </row>
    <row r="44" spans="1:79" ht="20.25" hidden="1" customHeight="1" x14ac:dyDescent="0.2">
      <c r="A44" s="57" t="s">
        <v>56</v>
      </c>
      <c r="B44" s="58"/>
      <c r="C44" s="58"/>
      <c r="D44" s="59"/>
      <c r="E44" s="57" t="s">
        <v>57</v>
      </c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9"/>
      <c r="X44" s="56" t="s">
        <v>60</v>
      </c>
      <c r="Y44" s="56"/>
      <c r="Z44" s="56"/>
      <c r="AA44" s="56"/>
      <c r="AB44" s="56"/>
      <c r="AC44" s="56" t="s">
        <v>61</v>
      </c>
      <c r="AD44" s="56"/>
      <c r="AE44" s="56"/>
      <c r="AF44" s="56"/>
      <c r="AG44" s="56"/>
      <c r="AH44" s="57" t="s">
        <v>94</v>
      </c>
      <c r="AI44" s="58"/>
      <c r="AJ44" s="58"/>
      <c r="AK44" s="58"/>
      <c r="AL44" s="59"/>
      <c r="AM44" s="81" t="s">
        <v>171</v>
      </c>
      <c r="AN44" s="82"/>
      <c r="AO44" s="82"/>
      <c r="AP44" s="82"/>
      <c r="AQ44" s="83"/>
      <c r="AR44" s="57" t="s">
        <v>62</v>
      </c>
      <c r="AS44" s="58"/>
      <c r="AT44" s="58"/>
      <c r="AU44" s="58"/>
      <c r="AV44" s="59"/>
      <c r="AW44" s="57" t="s">
        <v>63</v>
      </c>
      <c r="AX44" s="58"/>
      <c r="AY44" s="58"/>
      <c r="AZ44" s="58"/>
      <c r="BA44" s="59"/>
      <c r="BB44" s="57" t="s">
        <v>95</v>
      </c>
      <c r="BC44" s="58"/>
      <c r="BD44" s="58"/>
      <c r="BE44" s="58"/>
      <c r="BF44" s="59"/>
      <c r="BG44" s="81" t="s">
        <v>171</v>
      </c>
      <c r="BH44" s="82"/>
      <c r="BI44" s="82"/>
      <c r="BJ44" s="82"/>
      <c r="BK44" s="83"/>
      <c r="CA44" t="s">
        <v>23</v>
      </c>
    </row>
    <row r="45" spans="1:79" s="25" customFormat="1" ht="12.75" customHeight="1" x14ac:dyDescent="0.2">
      <c r="A45" s="42"/>
      <c r="B45" s="43"/>
      <c r="C45" s="43"/>
      <c r="D45" s="70"/>
      <c r="E45" s="32" t="s">
        <v>172</v>
      </c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4"/>
      <c r="X45" s="71">
        <v>49607671</v>
      </c>
      <c r="Y45" s="72"/>
      <c r="Z45" s="72"/>
      <c r="AA45" s="72"/>
      <c r="AB45" s="73"/>
      <c r="AC45" s="71" t="s">
        <v>173</v>
      </c>
      <c r="AD45" s="72"/>
      <c r="AE45" s="72"/>
      <c r="AF45" s="72"/>
      <c r="AG45" s="73"/>
      <c r="AH45" s="71" t="s">
        <v>173</v>
      </c>
      <c r="AI45" s="72"/>
      <c r="AJ45" s="72"/>
      <c r="AK45" s="72"/>
      <c r="AL45" s="73"/>
      <c r="AM45" s="71">
        <f t="shared" ref="AM45:AM50" si="3">IF(ISNUMBER(X45),X45,0)+IF(ISNUMBER(AC45),AC45,0)</f>
        <v>49607671</v>
      </c>
      <c r="AN45" s="72"/>
      <c r="AO45" s="72"/>
      <c r="AP45" s="72"/>
      <c r="AQ45" s="73"/>
      <c r="AR45" s="71">
        <v>49992191</v>
      </c>
      <c r="AS45" s="72"/>
      <c r="AT45" s="72"/>
      <c r="AU45" s="72"/>
      <c r="AV45" s="73"/>
      <c r="AW45" s="71" t="s">
        <v>173</v>
      </c>
      <c r="AX45" s="72"/>
      <c r="AY45" s="72"/>
      <c r="AZ45" s="72"/>
      <c r="BA45" s="73"/>
      <c r="BB45" s="71" t="s">
        <v>173</v>
      </c>
      <c r="BC45" s="72"/>
      <c r="BD45" s="72"/>
      <c r="BE45" s="72"/>
      <c r="BF45" s="73"/>
      <c r="BG45" s="74">
        <f t="shared" ref="BG45:BG50" si="4">IF(ISNUMBER(AR45),AR45,0)+IF(ISNUMBER(AW45),AW45,0)</f>
        <v>49992191</v>
      </c>
      <c r="BH45" s="74"/>
      <c r="BI45" s="74"/>
      <c r="BJ45" s="74"/>
      <c r="BK45" s="74"/>
      <c r="CA45" s="25" t="s">
        <v>24</v>
      </c>
    </row>
    <row r="46" spans="1:79" s="25" customFormat="1" ht="25.5" customHeight="1" x14ac:dyDescent="0.2">
      <c r="A46" s="42"/>
      <c r="B46" s="43"/>
      <c r="C46" s="43"/>
      <c r="D46" s="70"/>
      <c r="E46" s="32" t="s">
        <v>174</v>
      </c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4"/>
      <c r="X46" s="71" t="s">
        <v>173</v>
      </c>
      <c r="Y46" s="72"/>
      <c r="Z46" s="72"/>
      <c r="AA46" s="72"/>
      <c r="AB46" s="73"/>
      <c r="AC46" s="71">
        <v>1</v>
      </c>
      <c r="AD46" s="72"/>
      <c r="AE46" s="72"/>
      <c r="AF46" s="72"/>
      <c r="AG46" s="73"/>
      <c r="AH46" s="71">
        <v>0</v>
      </c>
      <c r="AI46" s="72"/>
      <c r="AJ46" s="72"/>
      <c r="AK46" s="72"/>
      <c r="AL46" s="73"/>
      <c r="AM46" s="71">
        <f t="shared" si="3"/>
        <v>1</v>
      </c>
      <c r="AN46" s="72"/>
      <c r="AO46" s="72"/>
      <c r="AP46" s="72"/>
      <c r="AQ46" s="73"/>
      <c r="AR46" s="71" t="s">
        <v>173</v>
      </c>
      <c r="AS46" s="72"/>
      <c r="AT46" s="72"/>
      <c r="AU46" s="72"/>
      <c r="AV46" s="73"/>
      <c r="AW46" s="71">
        <v>1</v>
      </c>
      <c r="AX46" s="72"/>
      <c r="AY46" s="72"/>
      <c r="AZ46" s="72"/>
      <c r="BA46" s="73"/>
      <c r="BB46" s="71">
        <v>0</v>
      </c>
      <c r="BC46" s="72"/>
      <c r="BD46" s="72"/>
      <c r="BE46" s="72"/>
      <c r="BF46" s="73"/>
      <c r="BG46" s="74">
        <f t="shared" si="4"/>
        <v>1</v>
      </c>
      <c r="BH46" s="74"/>
      <c r="BI46" s="74"/>
      <c r="BJ46" s="74"/>
      <c r="BK46" s="74"/>
    </row>
    <row r="47" spans="1:79" s="25" customFormat="1" ht="38.25" customHeight="1" x14ac:dyDescent="0.2">
      <c r="A47" s="42">
        <v>25010300</v>
      </c>
      <c r="B47" s="43"/>
      <c r="C47" s="43"/>
      <c r="D47" s="70"/>
      <c r="E47" s="32" t="s">
        <v>175</v>
      </c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4"/>
      <c r="X47" s="71" t="s">
        <v>173</v>
      </c>
      <c r="Y47" s="72"/>
      <c r="Z47" s="72"/>
      <c r="AA47" s="72"/>
      <c r="AB47" s="73"/>
      <c r="AC47" s="71">
        <v>1</v>
      </c>
      <c r="AD47" s="72"/>
      <c r="AE47" s="72"/>
      <c r="AF47" s="72"/>
      <c r="AG47" s="73"/>
      <c r="AH47" s="71">
        <v>0</v>
      </c>
      <c r="AI47" s="72"/>
      <c r="AJ47" s="72"/>
      <c r="AK47" s="72"/>
      <c r="AL47" s="73"/>
      <c r="AM47" s="71">
        <f t="shared" si="3"/>
        <v>1</v>
      </c>
      <c r="AN47" s="72"/>
      <c r="AO47" s="72"/>
      <c r="AP47" s="72"/>
      <c r="AQ47" s="73"/>
      <c r="AR47" s="71" t="s">
        <v>173</v>
      </c>
      <c r="AS47" s="72"/>
      <c r="AT47" s="72"/>
      <c r="AU47" s="72"/>
      <c r="AV47" s="73"/>
      <c r="AW47" s="71">
        <v>1</v>
      </c>
      <c r="AX47" s="72"/>
      <c r="AY47" s="72"/>
      <c r="AZ47" s="72"/>
      <c r="BA47" s="73"/>
      <c r="BB47" s="71">
        <v>0</v>
      </c>
      <c r="BC47" s="72"/>
      <c r="BD47" s="72"/>
      <c r="BE47" s="72"/>
      <c r="BF47" s="73"/>
      <c r="BG47" s="74">
        <f t="shared" si="4"/>
        <v>1</v>
      </c>
      <c r="BH47" s="74"/>
      <c r="BI47" s="74"/>
      <c r="BJ47" s="74"/>
      <c r="BK47" s="74"/>
    </row>
    <row r="48" spans="1:79" s="25" customFormat="1" ht="25.5" customHeight="1" x14ac:dyDescent="0.2">
      <c r="A48" s="42"/>
      <c r="B48" s="43"/>
      <c r="C48" s="43"/>
      <c r="D48" s="70"/>
      <c r="E48" s="32" t="s">
        <v>176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4"/>
      <c r="X48" s="71" t="s">
        <v>173</v>
      </c>
      <c r="Y48" s="72"/>
      <c r="Z48" s="72"/>
      <c r="AA48" s="72"/>
      <c r="AB48" s="73"/>
      <c r="AC48" s="71">
        <v>0</v>
      </c>
      <c r="AD48" s="72"/>
      <c r="AE48" s="72"/>
      <c r="AF48" s="72"/>
      <c r="AG48" s="73"/>
      <c r="AH48" s="71">
        <v>0</v>
      </c>
      <c r="AI48" s="72"/>
      <c r="AJ48" s="72"/>
      <c r="AK48" s="72"/>
      <c r="AL48" s="73"/>
      <c r="AM48" s="71">
        <f t="shared" si="3"/>
        <v>0</v>
      </c>
      <c r="AN48" s="72"/>
      <c r="AO48" s="72"/>
      <c r="AP48" s="72"/>
      <c r="AQ48" s="73"/>
      <c r="AR48" s="71" t="s">
        <v>173</v>
      </c>
      <c r="AS48" s="72"/>
      <c r="AT48" s="72"/>
      <c r="AU48" s="72"/>
      <c r="AV48" s="73"/>
      <c r="AW48" s="71">
        <v>0</v>
      </c>
      <c r="AX48" s="72"/>
      <c r="AY48" s="72"/>
      <c r="AZ48" s="72"/>
      <c r="BA48" s="73"/>
      <c r="BB48" s="71">
        <v>0</v>
      </c>
      <c r="BC48" s="72"/>
      <c r="BD48" s="72"/>
      <c r="BE48" s="72"/>
      <c r="BF48" s="73"/>
      <c r="BG48" s="74">
        <f t="shared" si="4"/>
        <v>0</v>
      </c>
      <c r="BH48" s="74"/>
      <c r="BI48" s="74"/>
      <c r="BJ48" s="74"/>
      <c r="BK48" s="74"/>
    </row>
    <row r="49" spans="1:79" s="25" customFormat="1" ht="25.5" customHeight="1" x14ac:dyDescent="0.2">
      <c r="A49" s="42">
        <v>602400</v>
      </c>
      <c r="B49" s="43"/>
      <c r="C49" s="43"/>
      <c r="D49" s="70"/>
      <c r="E49" s="32" t="s">
        <v>177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4"/>
      <c r="X49" s="71" t="s">
        <v>173</v>
      </c>
      <c r="Y49" s="72"/>
      <c r="Z49" s="72"/>
      <c r="AA49" s="72"/>
      <c r="AB49" s="73"/>
      <c r="AC49" s="71">
        <v>0</v>
      </c>
      <c r="AD49" s="72"/>
      <c r="AE49" s="72"/>
      <c r="AF49" s="72"/>
      <c r="AG49" s="73"/>
      <c r="AH49" s="71">
        <v>0</v>
      </c>
      <c r="AI49" s="72"/>
      <c r="AJ49" s="72"/>
      <c r="AK49" s="72"/>
      <c r="AL49" s="73"/>
      <c r="AM49" s="71">
        <f t="shared" si="3"/>
        <v>0</v>
      </c>
      <c r="AN49" s="72"/>
      <c r="AO49" s="72"/>
      <c r="AP49" s="72"/>
      <c r="AQ49" s="73"/>
      <c r="AR49" s="71" t="s">
        <v>173</v>
      </c>
      <c r="AS49" s="72"/>
      <c r="AT49" s="72"/>
      <c r="AU49" s="72"/>
      <c r="AV49" s="73"/>
      <c r="AW49" s="71">
        <v>0</v>
      </c>
      <c r="AX49" s="72"/>
      <c r="AY49" s="72"/>
      <c r="AZ49" s="72"/>
      <c r="BA49" s="73"/>
      <c r="BB49" s="71">
        <v>0</v>
      </c>
      <c r="BC49" s="72"/>
      <c r="BD49" s="72"/>
      <c r="BE49" s="72"/>
      <c r="BF49" s="73"/>
      <c r="BG49" s="74">
        <f t="shared" si="4"/>
        <v>0</v>
      </c>
      <c r="BH49" s="74"/>
      <c r="BI49" s="74"/>
      <c r="BJ49" s="74"/>
      <c r="BK49" s="74"/>
    </row>
    <row r="50" spans="1:79" s="6" customFormat="1" ht="12.75" customHeight="1" x14ac:dyDescent="0.2">
      <c r="A50" s="54"/>
      <c r="B50" s="55"/>
      <c r="C50" s="55"/>
      <c r="D50" s="80"/>
      <c r="E50" s="28" t="s">
        <v>147</v>
      </c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30"/>
      <c r="X50" s="75">
        <v>49607671</v>
      </c>
      <c r="Y50" s="76"/>
      <c r="Z50" s="76"/>
      <c r="AA50" s="76"/>
      <c r="AB50" s="77"/>
      <c r="AC50" s="75">
        <v>1</v>
      </c>
      <c r="AD50" s="76"/>
      <c r="AE50" s="76"/>
      <c r="AF50" s="76"/>
      <c r="AG50" s="77"/>
      <c r="AH50" s="75">
        <v>0</v>
      </c>
      <c r="AI50" s="76"/>
      <c r="AJ50" s="76"/>
      <c r="AK50" s="76"/>
      <c r="AL50" s="77"/>
      <c r="AM50" s="75">
        <f t="shared" si="3"/>
        <v>49607672</v>
      </c>
      <c r="AN50" s="76"/>
      <c r="AO50" s="76"/>
      <c r="AP50" s="76"/>
      <c r="AQ50" s="77"/>
      <c r="AR50" s="75">
        <v>49992191</v>
      </c>
      <c r="AS50" s="76"/>
      <c r="AT50" s="76"/>
      <c r="AU50" s="76"/>
      <c r="AV50" s="77"/>
      <c r="AW50" s="75">
        <v>1</v>
      </c>
      <c r="AX50" s="76"/>
      <c r="AY50" s="76"/>
      <c r="AZ50" s="76"/>
      <c r="BA50" s="77"/>
      <c r="BB50" s="75">
        <v>0</v>
      </c>
      <c r="BC50" s="76"/>
      <c r="BD50" s="76"/>
      <c r="BE50" s="76"/>
      <c r="BF50" s="77"/>
      <c r="BG50" s="78">
        <f t="shared" si="4"/>
        <v>49992192</v>
      </c>
      <c r="BH50" s="78"/>
      <c r="BI50" s="78"/>
      <c r="BJ50" s="78"/>
      <c r="BK50" s="78"/>
    </row>
    <row r="51" spans="1:79" s="4" customFormat="1" ht="12.7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</row>
    <row r="52" spans="1:79" s="3" customFormat="1" ht="14.25" customHeight="1" x14ac:dyDescent="0.2">
      <c r="A52" s="44" t="s">
        <v>117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9"/>
    </row>
    <row r="53" spans="1:79" ht="14.25" customHeight="1" x14ac:dyDescent="0.2">
      <c r="A53" s="44" t="s">
        <v>295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</row>
    <row r="54" spans="1:79" ht="15" customHeight="1" x14ac:dyDescent="0.2">
      <c r="A54" s="94" t="s">
        <v>283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</row>
    <row r="55" spans="1:79" ht="18" customHeight="1" x14ac:dyDescent="0.2">
      <c r="A55" s="124" t="s">
        <v>118</v>
      </c>
      <c r="B55" s="125"/>
      <c r="C55" s="125"/>
      <c r="D55" s="126"/>
      <c r="E55" s="47" t="s">
        <v>19</v>
      </c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60" t="s">
        <v>284</v>
      </c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2"/>
      <c r="AN55" s="60" t="s">
        <v>287</v>
      </c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2"/>
      <c r="BG55" s="60" t="s">
        <v>294</v>
      </c>
      <c r="BH55" s="61"/>
      <c r="BI55" s="61"/>
      <c r="BJ55" s="61"/>
      <c r="BK55" s="61"/>
      <c r="BL55" s="61"/>
      <c r="BM55" s="61"/>
      <c r="BN55" s="61"/>
      <c r="BO55" s="61"/>
      <c r="BP55" s="61"/>
      <c r="BQ55" s="61"/>
      <c r="BR55" s="61"/>
      <c r="BS55" s="61"/>
      <c r="BT55" s="61"/>
      <c r="BU55" s="61"/>
      <c r="BV55" s="61"/>
      <c r="BW55" s="61"/>
      <c r="BX55" s="61"/>
      <c r="BY55" s="62"/>
    </row>
    <row r="56" spans="1:79" ht="48.75" customHeight="1" x14ac:dyDescent="0.2">
      <c r="A56" s="127"/>
      <c r="B56" s="128"/>
      <c r="C56" s="128"/>
      <c r="D56" s="129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60" t="s">
        <v>4</v>
      </c>
      <c r="V56" s="61"/>
      <c r="W56" s="61"/>
      <c r="X56" s="61"/>
      <c r="Y56" s="62"/>
      <c r="Z56" s="60" t="s">
        <v>3</v>
      </c>
      <c r="AA56" s="61"/>
      <c r="AB56" s="61"/>
      <c r="AC56" s="61"/>
      <c r="AD56" s="62"/>
      <c r="AE56" s="118" t="s">
        <v>116</v>
      </c>
      <c r="AF56" s="119"/>
      <c r="AG56" s="119"/>
      <c r="AH56" s="120"/>
      <c r="AI56" s="60" t="s">
        <v>5</v>
      </c>
      <c r="AJ56" s="61"/>
      <c r="AK56" s="61"/>
      <c r="AL56" s="61"/>
      <c r="AM56" s="62"/>
      <c r="AN56" s="60" t="s">
        <v>4</v>
      </c>
      <c r="AO56" s="61"/>
      <c r="AP56" s="61"/>
      <c r="AQ56" s="61"/>
      <c r="AR56" s="62"/>
      <c r="AS56" s="60" t="s">
        <v>3</v>
      </c>
      <c r="AT56" s="61"/>
      <c r="AU56" s="61"/>
      <c r="AV56" s="61"/>
      <c r="AW56" s="62"/>
      <c r="AX56" s="118" t="s">
        <v>116</v>
      </c>
      <c r="AY56" s="119"/>
      <c r="AZ56" s="119"/>
      <c r="BA56" s="120"/>
      <c r="BB56" s="60" t="s">
        <v>96</v>
      </c>
      <c r="BC56" s="61"/>
      <c r="BD56" s="61"/>
      <c r="BE56" s="61"/>
      <c r="BF56" s="62"/>
      <c r="BG56" s="60" t="s">
        <v>4</v>
      </c>
      <c r="BH56" s="61"/>
      <c r="BI56" s="61"/>
      <c r="BJ56" s="61"/>
      <c r="BK56" s="62"/>
      <c r="BL56" s="60" t="s">
        <v>3</v>
      </c>
      <c r="BM56" s="61"/>
      <c r="BN56" s="61"/>
      <c r="BO56" s="61"/>
      <c r="BP56" s="62"/>
      <c r="BQ56" s="118" t="s">
        <v>116</v>
      </c>
      <c r="BR56" s="119"/>
      <c r="BS56" s="119"/>
      <c r="BT56" s="120"/>
      <c r="BU56" s="60" t="s">
        <v>97</v>
      </c>
      <c r="BV56" s="61"/>
      <c r="BW56" s="61"/>
      <c r="BX56" s="61"/>
      <c r="BY56" s="62"/>
    </row>
    <row r="57" spans="1:79" ht="15" customHeight="1" x14ac:dyDescent="0.2">
      <c r="A57" s="60">
        <v>1</v>
      </c>
      <c r="B57" s="61"/>
      <c r="C57" s="61"/>
      <c r="D57" s="62"/>
      <c r="E57" s="60">
        <v>2</v>
      </c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2"/>
      <c r="U57" s="60">
        <v>3</v>
      </c>
      <c r="V57" s="61"/>
      <c r="W57" s="61"/>
      <c r="X57" s="61"/>
      <c r="Y57" s="62"/>
      <c r="Z57" s="60">
        <v>4</v>
      </c>
      <c r="AA57" s="61"/>
      <c r="AB57" s="61"/>
      <c r="AC57" s="61"/>
      <c r="AD57" s="62"/>
      <c r="AE57" s="60">
        <v>5</v>
      </c>
      <c r="AF57" s="61"/>
      <c r="AG57" s="61"/>
      <c r="AH57" s="62"/>
      <c r="AI57" s="60">
        <v>6</v>
      </c>
      <c r="AJ57" s="61"/>
      <c r="AK57" s="61"/>
      <c r="AL57" s="61"/>
      <c r="AM57" s="62"/>
      <c r="AN57" s="60">
        <v>7</v>
      </c>
      <c r="AO57" s="61"/>
      <c r="AP57" s="61"/>
      <c r="AQ57" s="61"/>
      <c r="AR57" s="62"/>
      <c r="AS57" s="60">
        <v>8</v>
      </c>
      <c r="AT57" s="61"/>
      <c r="AU57" s="61"/>
      <c r="AV57" s="61"/>
      <c r="AW57" s="62"/>
      <c r="AX57" s="60">
        <v>9</v>
      </c>
      <c r="AY57" s="61"/>
      <c r="AZ57" s="61"/>
      <c r="BA57" s="62"/>
      <c r="BB57" s="60">
        <v>10</v>
      </c>
      <c r="BC57" s="61"/>
      <c r="BD57" s="61"/>
      <c r="BE57" s="61"/>
      <c r="BF57" s="62"/>
      <c r="BG57" s="60">
        <v>11</v>
      </c>
      <c r="BH57" s="61"/>
      <c r="BI57" s="61"/>
      <c r="BJ57" s="61"/>
      <c r="BK57" s="62"/>
      <c r="BL57" s="60">
        <v>12</v>
      </c>
      <c r="BM57" s="61"/>
      <c r="BN57" s="61"/>
      <c r="BO57" s="61"/>
      <c r="BP57" s="62"/>
      <c r="BQ57" s="60">
        <v>13</v>
      </c>
      <c r="BR57" s="61"/>
      <c r="BS57" s="61"/>
      <c r="BT57" s="62"/>
      <c r="BU57" s="60">
        <v>14</v>
      </c>
      <c r="BV57" s="61"/>
      <c r="BW57" s="61"/>
      <c r="BX57" s="61"/>
      <c r="BY57" s="62"/>
    </row>
    <row r="58" spans="1:79" s="1" customFormat="1" ht="12.75" hidden="1" customHeight="1" x14ac:dyDescent="0.2">
      <c r="A58" s="57" t="s">
        <v>64</v>
      </c>
      <c r="B58" s="58"/>
      <c r="C58" s="58"/>
      <c r="D58" s="59"/>
      <c r="E58" s="57" t="s">
        <v>57</v>
      </c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9"/>
      <c r="U58" s="57" t="s">
        <v>65</v>
      </c>
      <c r="V58" s="58"/>
      <c r="W58" s="58"/>
      <c r="X58" s="58"/>
      <c r="Y58" s="59"/>
      <c r="Z58" s="57" t="s">
        <v>66</v>
      </c>
      <c r="AA58" s="58"/>
      <c r="AB58" s="58"/>
      <c r="AC58" s="58"/>
      <c r="AD58" s="59"/>
      <c r="AE58" s="57" t="s">
        <v>91</v>
      </c>
      <c r="AF58" s="58"/>
      <c r="AG58" s="58"/>
      <c r="AH58" s="59"/>
      <c r="AI58" s="81" t="s">
        <v>170</v>
      </c>
      <c r="AJ58" s="82"/>
      <c r="AK58" s="82"/>
      <c r="AL58" s="82"/>
      <c r="AM58" s="83"/>
      <c r="AN58" s="57" t="s">
        <v>67</v>
      </c>
      <c r="AO58" s="58"/>
      <c r="AP58" s="58"/>
      <c r="AQ58" s="58"/>
      <c r="AR58" s="59"/>
      <c r="AS58" s="57" t="s">
        <v>68</v>
      </c>
      <c r="AT58" s="58"/>
      <c r="AU58" s="58"/>
      <c r="AV58" s="58"/>
      <c r="AW58" s="59"/>
      <c r="AX58" s="57" t="s">
        <v>92</v>
      </c>
      <c r="AY58" s="58"/>
      <c r="AZ58" s="58"/>
      <c r="BA58" s="59"/>
      <c r="BB58" s="81" t="s">
        <v>170</v>
      </c>
      <c r="BC58" s="82"/>
      <c r="BD58" s="82"/>
      <c r="BE58" s="82"/>
      <c r="BF58" s="83"/>
      <c r="BG58" s="57" t="s">
        <v>58</v>
      </c>
      <c r="BH58" s="58"/>
      <c r="BI58" s="58"/>
      <c r="BJ58" s="58"/>
      <c r="BK58" s="59"/>
      <c r="BL58" s="57" t="s">
        <v>59</v>
      </c>
      <c r="BM58" s="58"/>
      <c r="BN58" s="58"/>
      <c r="BO58" s="58"/>
      <c r="BP58" s="59"/>
      <c r="BQ58" s="57" t="s">
        <v>93</v>
      </c>
      <c r="BR58" s="58"/>
      <c r="BS58" s="58"/>
      <c r="BT58" s="59"/>
      <c r="BU58" s="81" t="s">
        <v>170</v>
      </c>
      <c r="BV58" s="82"/>
      <c r="BW58" s="82"/>
      <c r="BX58" s="82"/>
      <c r="BY58" s="83"/>
      <c r="CA58" t="s">
        <v>25</v>
      </c>
    </row>
    <row r="59" spans="1:79" s="25" customFormat="1" ht="12.75" customHeight="1" x14ac:dyDescent="0.2">
      <c r="A59" s="42">
        <v>2111</v>
      </c>
      <c r="B59" s="43"/>
      <c r="C59" s="43"/>
      <c r="D59" s="70"/>
      <c r="E59" s="32" t="s">
        <v>178</v>
      </c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4"/>
      <c r="U59" s="71">
        <v>31526327</v>
      </c>
      <c r="V59" s="72"/>
      <c r="W59" s="72"/>
      <c r="X59" s="72"/>
      <c r="Y59" s="73"/>
      <c r="Z59" s="71">
        <v>0</v>
      </c>
      <c r="AA59" s="72"/>
      <c r="AB59" s="72"/>
      <c r="AC59" s="72"/>
      <c r="AD59" s="73"/>
      <c r="AE59" s="71">
        <v>0</v>
      </c>
      <c r="AF59" s="72"/>
      <c r="AG59" s="72"/>
      <c r="AH59" s="73"/>
      <c r="AI59" s="71">
        <f t="shared" ref="AI59:AI72" si="5">IF(ISNUMBER(U59),U59,0)+IF(ISNUMBER(Z59),Z59,0)</f>
        <v>31526327</v>
      </c>
      <c r="AJ59" s="72"/>
      <c r="AK59" s="72"/>
      <c r="AL59" s="72"/>
      <c r="AM59" s="73"/>
      <c r="AN59" s="71">
        <v>31400627</v>
      </c>
      <c r="AO59" s="72"/>
      <c r="AP59" s="72"/>
      <c r="AQ59" s="72"/>
      <c r="AR59" s="73"/>
      <c r="AS59" s="71">
        <v>0</v>
      </c>
      <c r="AT59" s="72"/>
      <c r="AU59" s="72"/>
      <c r="AV59" s="72"/>
      <c r="AW59" s="73"/>
      <c r="AX59" s="71">
        <v>0</v>
      </c>
      <c r="AY59" s="72"/>
      <c r="AZ59" s="72"/>
      <c r="BA59" s="73"/>
      <c r="BB59" s="71">
        <f t="shared" ref="BB59:BB72" si="6">IF(ISNUMBER(AN59),AN59,0)+IF(ISNUMBER(AS59),AS59,0)</f>
        <v>31400627</v>
      </c>
      <c r="BC59" s="72"/>
      <c r="BD59" s="72"/>
      <c r="BE59" s="72"/>
      <c r="BF59" s="73"/>
      <c r="BG59" s="71">
        <v>36424206</v>
      </c>
      <c r="BH59" s="72"/>
      <c r="BI59" s="72"/>
      <c r="BJ59" s="72"/>
      <c r="BK59" s="73"/>
      <c r="BL59" s="71">
        <v>0</v>
      </c>
      <c r="BM59" s="72"/>
      <c r="BN59" s="72"/>
      <c r="BO59" s="72"/>
      <c r="BP59" s="73"/>
      <c r="BQ59" s="71">
        <v>0</v>
      </c>
      <c r="BR59" s="72"/>
      <c r="BS59" s="72"/>
      <c r="BT59" s="73"/>
      <c r="BU59" s="71">
        <f t="shared" ref="BU59:BU72" si="7">IF(ISNUMBER(BG59),BG59,0)+IF(ISNUMBER(BL59),BL59,0)</f>
        <v>36424206</v>
      </c>
      <c r="BV59" s="72"/>
      <c r="BW59" s="72"/>
      <c r="BX59" s="72"/>
      <c r="BY59" s="73"/>
      <c r="CA59" s="25" t="s">
        <v>26</v>
      </c>
    </row>
    <row r="60" spans="1:79" s="25" customFormat="1" ht="12.75" customHeight="1" x14ac:dyDescent="0.2">
      <c r="A60" s="42">
        <v>2120</v>
      </c>
      <c r="B60" s="43"/>
      <c r="C60" s="43"/>
      <c r="D60" s="70"/>
      <c r="E60" s="32" t="s">
        <v>179</v>
      </c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4"/>
      <c r="U60" s="71">
        <v>6897181</v>
      </c>
      <c r="V60" s="72"/>
      <c r="W60" s="72"/>
      <c r="X60" s="72"/>
      <c r="Y60" s="73"/>
      <c r="Z60" s="71">
        <v>0</v>
      </c>
      <c r="AA60" s="72"/>
      <c r="AB60" s="72"/>
      <c r="AC60" s="72"/>
      <c r="AD60" s="73"/>
      <c r="AE60" s="71">
        <v>0</v>
      </c>
      <c r="AF60" s="72"/>
      <c r="AG60" s="72"/>
      <c r="AH60" s="73"/>
      <c r="AI60" s="71">
        <f t="shared" si="5"/>
        <v>6897181</v>
      </c>
      <c r="AJ60" s="72"/>
      <c r="AK60" s="72"/>
      <c r="AL60" s="72"/>
      <c r="AM60" s="73"/>
      <c r="AN60" s="71">
        <v>6810291</v>
      </c>
      <c r="AO60" s="72"/>
      <c r="AP60" s="72"/>
      <c r="AQ60" s="72"/>
      <c r="AR60" s="73"/>
      <c r="AS60" s="71">
        <v>0</v>
      </c>
      <c r="AT60" s="72"/>
      <c r="AU60" s="72"/>
      <c r="AV60" s="72"/>
      <c r="AW60" s="73"/>
      <c r="AX60" s="71">
        <v>0</v>
      </c>
      <c r="AY60" s="72"/>
      <c r="AZ60" s="72"/>
      <c r="BA60" s="73"/>
      <c r="BB60" s="71">
        <f t="shared" si="6"/>
        <v>6810291</v>
      </c>
      <c r="BC60" s="72"/>
      <c r="BD60" s="72"/>
      <c r="BE60" s="72"/>
      <c r="BF60" s="73"/>
      <c r="BG60" s="71">
        <v>7844525</v>
      </c>
      <c r="BH60" s="72"/>
      <c r="BI60" s="72"/>
      <c r="BJ60" s="72"/>
      <c r="BK60" s="73"/>
      <c r="BL60" s="71">
        <v>0</v>
      </c>
      <c r="BM60" s="72"/>
      <c r="BN60" s="72"/>
      <c r="BO60" s="72"/>
      <c r="BP60" s="73"/>
      <c r="BQ60" s="71">
        <v>0</v>
      </c>
      <c r="BR60" s="72"/>
      <c r="BS60" s="72"/>
      <c r="BT60" s="73"/>
      <c r="BU60" s="71">
        <f t="shared" si="7"/>
        <v>7844525</v>
      </c>
      <c r="BV60" s="72"/>
      <c r="BW60" s="72"/>
      <c r="BX60" s="72"/>
      <c r="BY60" s="73"/>
    </row>
    <row r="61" spans="1:79" s="25" customFormat="1" ht="12.75" customHeight="1" x14ac:dyDescent="0.2">
      <c r="A61" s="42">
        <v>2210</v>
      </c>
      <c r="B61" s="43"/>
      <c r="C61" s="43"/>
      <c r="D61" s="70"/>
      <c r="E61" s="32" t="s">
        <v>180</v>
      </c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4"/>
      <c r="U61" s="71">
        <v>203879</v>
      </c>
      <c r="V61" s="72"/>
      <c r="W61" s="72"/>
      <c r="X61" s="72"/>
      <c r="Y61" s="73"/>
      <c r="Z61" s="71">
        <v>27729</v>
      </c>
      <c r="AA61" s="72"/>
      <c r="AB61" s="72"/>
      <c r="AC61" s="72"/>
      <c r="AD61" s="73"/>
      <c r="AE61" s="71">
        <v>0</v>
      </c>
      <c r="AF61" s="72"/>
      <c r="AG61" s="72"/>
      <c r="AH61" s="73"/>
      <c r="AI61" s="71">
        <f t="shared" si="5"/>
        <v>231608</v>
      </c>
      <c r="AJ61" s="72"/>
      <c r="AK61" s="72"/>
      <c r="AL61" s="72"/>
      <c r="AM61" s="73"/>
      <c r="AN61" s="71">
        <v>579088</v>
      </c>
      <c r="AO61" s="72"/>
      <c r="AP61" s="72"/>
      <c r="AQ61" s="72"/>
      <c r="AR61" s="73"/>
      <c r="AS61" s="71">
        <v>0</v>
      </c>
      <c r="AT61" s="72"/>
      <c r="AU61" s="72"/>
      <c r="AV61" s="72"/>
      <c r="AW61" s="73"/>
      <c r="AX61" s="71">
        <v>0</v>
      </c>
      <c r="AY61" s="72"/>
      <c r="AZ61" s="72"/>
      <c r="BA61" s="73"/>
      <c r="BB61" s="71">
        <f t="shared" si="6"/>
        <v>579088</v>
      </c>
      <c r="BC61" s="72"/>
      <c r="BD61" s="72"/>
      <c r="BE61" s="72"/>
      <c r="BF61" s="73"/>
      <c r="BG61" s="71">
        <v>395247</v>
      </c>
      <c r="BH61" s="72"/>
      <c r="BI61" s="72"/>
      <c r="BJ61" s="72"/>
      <c r="BK61" s="73"/>
      <c r="BL61" s="71">
        <v>0</v>
      </c>
      <c r="BM61" s="72"/>
      <c r="BN61" s="72"/>
      <c r="BO61" s="72"/>
      <c r="BP61" s="73"/>
      <c r="BQ61" s="71">
        <v>0</v>
      </c>
      <c r="BR61" s="72"/>
      <c r="BS61" s="72"/>
      <c r="BT61" s="73"/>
      <c r="BU61" s="71">
        <f t="shared" si="7"/>
        <v>395247</v>
      </c>
      <c r="BV61" s="72"/>
      <c r="BW61" s="72"/>
      <c r="BX61" s="72"/>
      <c r="BY61" s="73"/>
    </row>
    <row r="62" spans="1:79" s="25" customFormat="1" ht="12.75" customHeight="1" x14ac:dyDescent="0.2">
      <c r="A62" s="42">
        <v>2240</v>
      </c>
      <c r="B62" s="43"/>
      <c r="C62" s="43"/>
      <c r="D62" s="70"/>
      <c r="E62" s="32" t="s">
        <v>181</v>
      </c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4"/>
      <c r="U62" s="71">
        <v>2042125</v>
      </c>
      <c r="V62" s="72"/>
      <c r="W62" s="72"/>
      <c r="X62" s="72"/>
      <c r="Y62" s="73"/>
      <c r="Z62" s="71">
        <v>0</v>
      </c>
      <c r="AA62" s="72"/>
      <c r="AB62" s="72"/>
      <c r="AC62" s="72"/>
      <c r="AD62" s="73"/>
      <c r="AE62" s="71">
        <v>0</v>
      </c>
      <c r="AF62" s="72"/>
      <c r="AG62" s="72"/>
      <c r="AH62" s="73"/>
      <c r="AI62" s="71">
        <f t="shared" si="5"/>
        <v>2042125</v>
      </c>
      <c r="AJ62" s="72"/>
      <c r="AK62" s="72"/>
      <c r="AL62" s="72"/>
      <c r="AM62" s="73"/>
      <c r="AN62" s="71">
        <v>3580517</v>
      </c>
      <c r="AO62" s="72"/>
      <c r="AP62" s="72"/>
      <c r="AQ62" s="72"/>
      <c r="AR62" s="73"/>
      <c r="AS62" s="71">
        <v>1177</v>
      </c>
      <c r="AT62" s="72"/>
      <c r="AU62" s="72"/>
      <c r="AV62" s="72"/>
      <c r="AW62" s="73"/>
      <c r="AX62" s="71">
        <v>0</v>
      </c>
      <c r="AY62" s="72"/>
      <c r="AZ62" s="72"/>
      <c r="BA62" s="73"/>
      <c r="BB62" s="71">
        <f t="shared" si="6"/>
        <v>3581694</v>
      </c>
      <c r="BC62" s="72"/>
      <c r="BD62" s="72"/>
      <c r="BE62" s="72"/>
      <c r="BF62" s="73"/>
      <c r="BG62" s="71">
        <v>3257490</v>
      </c>
      <c r="BH62" s="72"/>
      <c r="BI62" s="72"/>
      <c r="BJ62" s="72"/>
      <c r="BK62" s="73"/>
      <c r="BL62" s="71">
        <v>1</v>
      </c>
      <c r="BM62" s="72"/>
      <c r="BN62" s="72"/>
      <c r="BO62" s="72"/>
      <c r="BP62" s="73"/>
      <c r="BQ62" s="71">
        <v>0</v>
      </c>
      <c r="BR62" s="72"/>
      <c r="BS62" s="72"/>
      <c r="BT62" s="73"/>
      <c r="BU62" s="71">
        <f t="shared" si="7"/>
        <v>3257491</v>
      </c>
      <c r="BV62" s="72"/>
      <c r="BW62" s="72"/>
      <c r="BX62" s="72"/>
      <c r="BY62" s="73"/>
    </row>
    <row r="63" spans="1:79" s="25" customFormat="1" ht="12.75" customHeight="1" x14ac:dyDescent="0.2">
      <c r="A63" s="42">
        <v>2250</v>
      </c>
      <c r="B63" s="43"/>
      <c r="C63" s="43"/>
      <c r="D63" s="70"/>
      <c r="E63" s="32" t="s">
        <v>182</v>
      </c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4"/>
      <c r="U63" s="71">
        <v>4085</v>
      </c>
      <c r="V63" s="72"/>
      <c r="W63" s="72"/>
      <c r="X63" s="72"/>
      <c r="Y63" s="73"/>
      <c r="Z63" s="71">
        <v>0</v>
      </c>
      <c r="AA63" s="72"/>
      <c r="AB63" s="72"/>
      <c r="AC63" s="72"/>
      <c r="AD63" s="73"/>
      <c r="AE63" s="71">
        <v>0</v>
      </c>
      <c r="AF63" s="72"/>
      <c r="AG63" s="72"/>
      <c r="AH63" s="73"/>
      <c r="AI63" s="71">
        <f t="shared" si="5"/>
        <v>4085</v>
      </c>
      <c r="AJ63" s="72"/>
      <c r="AK63" s="72"/>
      <c r="AL63" s="72"/>
      <c r="AM63" s="73"/>
      <c r="AN63" s="71">
        <v>12250</v>
      </c>
      <c r="AO63" s="72"/>
      <c r="AP63" s="72"/>
      <c r="AQ63" s="72"/>
      <c r="AR63" s="73"/>
      <c r="AS63" s="71">
        <v>0</v>
      </c>
      <c r="AT63" s="72"/>
      <c r="AU63" s="72"/>
      <c r="AV63" s="72"/>
      <c r="AW63" s="73"/>
      <c r="AX63" s="71">
        <v>0</v>
      </c>
      <c r="AY63" s="72"/>
      <c r="AZ63" s="72"/>
      <c r="BA63" s="73"/>
      <c r="BB63" s="71">
        <f t="shared" si="6"/>
        <v>12250</v>
      </c>
      <c r="BC63" s="72"/>
      <c r="BD63" s="72"/>
      <c r="BE63" s="72"/>
      <c r="BF63" s="73"/>
      <c r="BG63" s="71">
        <v>12360</v>
      </c>
      <c r="BH63" s="72"/>
      <c r="BI63" s="72"/>
      <c r="BJ63" s="72"/>
      <c r="BK63" s="73"/>
      <c r="BL63" s="71">
        <v>0</v>
      </c>
      <c r="BM63" s="72"/>
      <c r="BN63" s="72"/>
      <c r="BO63" s="72"/>
      <c r="BP63" s="73"/>
      <c r="BQ63" s="71">
        <v>0</v>
      </c>
      <c r="BR63" s="72"/>
      <c r="BS63" s="72"/>
      <c r="BT63" s="73"/>
      <c r="BU63" s="71">
        <f t="shared" si="7"/>
        <v>12360</v>
      </c>
      <c r="BV63" s="72"/>
      <c r="BW63" s="72"/>
      <c r="BX63" s="72"/>
      <c r="BY63" s="73"/>
    </row>
    <row r="64" spans="1:79" s="25" customFormat="1" ht="12.75" customHeight="1" x14ac:dyDescent="0.2">
      <c r="A64" s="42">
        <v>2271</v>
      </c>
      <c r="B64" s="43"/>
      <c r="C64" s="43"/>
      <c r="D64" s="70"/>
      <c r="E64" s="32" t="s">
        <v>183</v>
      </c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4"/>
      <c r="U64" s="71">
        <v>563553</v>
      </c>
      <c r="V64" s="72"/>
      <c r="W64" s="72"/>
      <c r="X64" s="72"/>
      <c r="Y64" s="73"/>
      <c r="Z64" s="71">
        <v>0</v>
      </c>
      <c r="AA64" s="72"/>
      <c r="AB64" s="72"/>
      <c r="AC64" s="72"/>
      <c r="AD64" s="73"/>
      <c r="AE64" s="71">
        <v>0</v>
      </c>
      <c r="AF64" s="72"/>
      <c r="AG64" s="72"/>
      <c r="AH64" s="73"/>
      <c r="AI64" s="71">
        <f t="shared" si="5"/>
        <v>563553</v>
      </c>
      <c r="AJ64" s="72"/>
      <c r="AK64" s="72"/>
      <c r="AL64" s="72"/>
      <c r="AM64" s="73"/>
      <c r="AN64" s="71">
        <v>727110</v>
      </c>
      <c r="AO64" s="72"/>
      <c r="AP64" s="72"/>
      <c r="AQ64" s="72"/>
      <c r="AR64" s="73"/>
      <c r="AS64" s="71">
        <v>0</v>
      </c>
      <c r="AT64" s="72"/>
      <c r="AU64" s="72"/>
      <c r="AV64" s="72"/>
      <c r="AW64" s="73"/>
      <c r="AX64" s="71">
        <v>0</v>
      </c>
      <c r="AY64" s="72"/>
      <c r="AZ64" s="72"/>
      <c r="BA64" s="73"/>
      <c r="BB64" s="71">
        <f t="shared" si="6"/>
        <v>727110</v>
      </c>
      <c r="BC64" s="72"/>
      <c r="BD64" s="72"/>
      <c r="BE64" s="72"/>
      <c r="BF64" s="73"/>
      <c r="BG64" s="71">
        <v>659675</v>
      </c>
      <c r="BH64" s="72"/>
      <c r="BI64" s="72"/>
      <c r="BJ64" s="72"/>
      <c r="BK64" s="73"/>
      <c r="BL64" s="71">
        <v>0</v>
      </c>
      <c r="BM64" s="72"/>
      <c r="BN64" s="72"/>
      <c r="BO64" s="72"/>
      <c r="BP64" s="73"/>
      <c r="BQ64" s="71">
        <v>0</v>
      </c>
      <c r="BR64" s="72"/>
      <c r="BS64" s="72"/>
      <c r="BT64" s="73"/>
      <c r="BU64" s="71">
        <f t="shared" si="7"/>
        <v>659675</v>
      </c>
      <c r="BV64" s="72"/>
      <c r="BW64" s="72"/>
      <c r="BX64" s="72"/>
      <c r="BY64" s="73"/>
    </row>
    <row r="65" spans="1:79" s="25" customFormat="1" ht="12.75" customHeight="1" x14ac:dyDescent="0.2">
      <c r="A65" s="42">
        <v>2272</v>
      </c>
      <c r="B65" s="43"/>
      <c r="C65" s="43"/>
      <c r="D65" s="70"/>
      <c r="E65" s="32" t="s">
        <v>184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4"/>
      <c r="U65" s="71">
        <v>22766</v>
      </c>
      <c r="V65" s="72"/>
      <c r="W65" s="72"/>
      <c r="X65" s="72"/>
      <c r="Y65" s="73"/>
      <c r="Z65" s="71">
        <v>0</v>
      </c>
      <c r="AA65" s="72"/>
      <c r="AB65" s="72"/>
      <c r="AC65" s="72"/>
      <c r="AD65" s="73"/>
      <c r="AE65" s="71">
        <v>0</v>
      </c>
      <c r="AF65" s="72"/>
      <c r="AG65" s="72"/>
      <c r="AH65" s="73"/>
      <c r="AI65" s="71">
        <f t="shared" si="5"/>
        <v>22766</v>
      </c>
      <c r="AJ65" s="72"/>
      <c r="AK65" s="72"/>
      <c r="AL65" s="72"/>
      <c r="AM65" s="73"/>
      <c r="AN65" s="71">
        <v>30490</v>
      </c>
      <c r="AO65" s="72"/>
      <c r="AP65" s="72"/>
      <c r="AQ65" s="72"/>
      <c r="AR65" s="73"/>
      <c r="AS65" s="71">
        <v>0</v>
      </c>
      <c r="AT65" s="72"/>
      <c r="AU65" s="72"/>
      <c r="AV65" s="72"/>
      <c r="AW65" s="73"/>
      <c r="AX65" s="71">
        <v>0</v>
      </c>
      <c r="AY65" s="72"/>
      <c r="AZ65" s="72"/>
      <c r="BA65" s="73"/>
      <c r="BB65" s="71">
        <f t="shared" si="6"/>
        <v>30490</v>
      </c>
      <c r="BC65" s="72"/>
      <c r="BD65" s="72"/>
      <c r="BE65" s="72"/>
      <c r="BF65" s="73"/>
      <c r="BG65" s="71">
        <v>25408</v>
      </c>
      <c r="BH65" s="72"/>
      <c r="BI65" s="72"/>
      <c r="BJ65" s="72"/>
      <c r="BK65" s="73"/>
      <c r="BL65" s="71">
        <v>0</v>
      </c>
      <c r="BM65" s="72"/>
      <c r="BN65" s="72"/>
      <c r="BO65" s="72"/>
      <c r="BP65" s="73"/>
      <c r="BQ65" s="71">
        <v>0</v>
      </c>
      <c r="BR65" s="72"/>
      <c r="BS65" s="72"/>
      <c r="BT65" s="73"/>
      <c r="BU65" s="71">
        <f t="shared" si="7"/>
        <v>25408</v>
      </c>
      <c r="BV65" s="72"/>
      <c r="BW65" s="72"/>
      <c r="BX65" s="72"/>
      <c r="BY65" s="73"/>
    </row>
    <row r="66" spans="1:79" s="25" customFormat="1" ht="12.75" customHeight="1" x14ac:dyDescent="0.2">
      <c r="A66" s="42">
        <v>2273</v>
      </c>
      <c r="B66" s="43"/>
      <c r="C66" s="43"/>
      <c r="D66" s="70"/>
      <c r="E66" s="32" t="s">
        <v>185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4"/>
      <c r="U66" s="71">
        <v>337167</v>
      </c>
      <c r="V66" s="72"/>
      <c r="W66" s="72"/>
      <c r="X66" s="72"/>
      <c r="Y66" s="73"/>
      <c r="Z66" s="71">
        <v>0</v>
      </c>
      <c r="AA66" s="72"/>
      <c r="AB66" s="72"/>
      <c r="AC66" s="72"/>
      <c r="AD66" s="73"/>
      <c r="AE66" s="71">
        <v>0</v>
      </c>
      <c r="AF66" s="72"/>
      <c r="AG66" s="72"/>
      <c r="AH66" s="73"/>
      <c r="AI66" s="71">
        <f t="shared" si="5"/>
        <v>337167</v>
      </c>
      <c r="AJ66" s="72"/>
      <c r="AK66" s="72"/>
      <c r="AL66" s="72"/>
      <c r="AM66" s="73"/>
      <c r="AN66" s="71">
        <v>522427</v>
      </c>
      <c r="AO66" s="72"/>
      <c r="AP66" s="72"/>
      <c r="AQ66" s="72"/>
      <c r="AR66" s="73"/>
      <c r="AS66" s="71">
        <v>0</v>
      </c>
      <c r="AT66" s="72"/>
      <c r="AU66" s="72"/>
      <c r="AV66" s="72"/>
      <c r="AW66" s="73"/>
      <c r="AX66" s="71">
        <v>0</v>
      </c>
      <c r="AY66" s="72"/>
      <c r="AZ66" s="72"/>
      <c r="BA66" s="73"/>
      <c r="BB66" s="71">
        <f t="shared" si="6"/>
        <v>522427</v>
      </c>
      <c r="BC66" s="72"/>
      <c r="BD66" s="72"/>
      <c r="BE66" s="72"/>
      <c r="BF66" s="73"/>
      <c r="BG66" s="71">
        <v>485107</v>
      </c>
      <c r="BH66" s="72"/>
      <c r="BI66" s="72"/>
      <c r="BJ66" s="72"/>
      <c r="BK66" s="73"/>
      <c r="BL66" s="71">
        <v>0</v>
      </c>
      <c r="BM66" s="72"/>
      <c r="BN66" s="72"/>
      <c r="BO66" s="72"/>
      <c r="BP66" s="73"/>
      <c r="BQ66" s="71">
        <v>0</v>
      </c>
      <c r="BR66" s="72"/>
      <c r="BS66" s="72"/>
      <c r="BT66" s="73"/>
      <c r="BU66" s="71">
        <f t="shared" si="7"/>
        <v>485107</v>
      </c>
      <c r="BV66" s="72"/>
      <c r="BW66" s="72"/>
      <c r="BX66" s="72"/>
      <c r="BY66" s="73"/>
    </row>
    <row r="67" spans="1:79" s="25" customFormat="1" ht="25.5" customHeight="1" x14ac:dyDescent="0.2">
      <c r="A67" s="42">
        <v>2275</v>
      </c>
      <c r="B67" s="43"/>
      <c r="C67" s="43"/>
      <c r="D67" s="70"/>
      <c r="E67" s="32" t="s">
        <v>186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4"/>
      <c r="U67" s="71">
        <v>22664</v>
      </c>
      <c r="V67" s="72"/>
      <c r="W67" s="72"/>
      <c r="X67" s="72"/>
      <c r="Y67" s="73"/>
      <c r="Z67" s="71">
        <v>0</v>
      </c>
      <c r="AA67" s="72"/>
      <c r="AB67" s="72"/>
      <c r="AC67" s="72"/>
      <c r="AD67" s="73"/>
      <c r="AE67" s="71">
        <v>0</v>
      </c>
      <c r="AF67" s="72"/>
      <c r="AG67" s="72"/>
      <c r="AH67" s="73"/>
      <c r="AI67" s="71">
        <f t="shared" si="5"/>
        <v>22664</v>
      </c>
      <c r="AJ67" s="72"/>
      <c r="AK67" s="72"/>
      <c r="AL67" s="72"/>
      <c r="AM67" s="73"/>
      <c r="AN67" s="71">
        <v>34842</v>
      </c>
      <c r="AO67" s="72"/>
      <c r="AP67" s="72"/>
      <c r="AQ67" s="72"/>
      <c r="AR67" s="73"/>
      <c r="AS67" s="71">
        <v>0</v>
      </c>
      <c r="AT67" s="72"/>
      <c r="AU67" s="72"/>
      <c r="AV67" s="72"/>
      <c r="AW67" s="73"/>
      <c r="AX67" s="71">
        <v>0</v>
      </c>
      <c r="AY67" s="72"/>
      <c r="AZ67" s="72"/>
      <c r="BA67" s="73"/>
      <c r="BB67" s="71">
        <f t="shared" si="6"/>
        <v>34842</v>
      </c>
      <c r="BC67" s="72"/>
      <c r="BD67" s="72"/>
      <c r="BE67" s="72"/>
      <c r="BF67" s="73"/>
      <c r="BG67" s="71">
        <v>51062</v>
      </c>
      <c r="BH67" s="72"/>
      <c r="BI67" s="72"/>
      <c r="BJ67" s="72"/>
      <c r="BK67" s="73"/>
      <c r="BL67" s="71">
        <v>0</v>
      </c>
      <c r="BM67" s="72"/>
      <c r="BN67" s="72"/>
      <c r="BO67" s="72"/>
      <c r="BP67" s="73"/>
      <c r="BQ67" s="71">
        <v>0</v>
      </c>
      <c r="BR67" s="72"/>
      <c r="BS67" s="72"/>
      <c r="BT67" s="73"/>
      <c r="BU67" s="71">
        <f t="shared" si="7"/>
        <v>51062</v>
      </c>
      <c r="BV67" s="72"/>
      <c r="BW67" s="72"/>
      <c r="BX67" s="72"/>
      <c r="BY67" s="73"/>
    </row>
    <row r="68" spans="1:79" s="25" customFormat="1" ht="38.25" customHeight="1" x14ac:dyDescent="0.2">
      <c r="A68" s="42">
        <v>2282</v>
      </c>
      <c r="B68" s="43"/>
      <c r="C68" s="43"/>
      <c r="D68" s="70"/>
      <c r="E68" s="32" t="s">
        <v>187</v>
      </c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4"/>
      <c r="U68" s="71">
        <v>0</v>
      </c>
      <c r="V68" s="72"/>
      <c r="W68" s="72"/>
      <c r="X68" s="72"/>
      <c r="Y68" s="73"/>
      <c r="Z68" s="71">
        <v>0</v>
      </c>
      <c r="AA68" s="72"/>
      <c r="AB68" s="72"/>
      <c r="AC68" s="72"/>
      <c r="AD68" s="73"/>
      <c r="AE68" s="71">
        <v>0</v>
      </c>
      <c r="AF68" s="72"/>
      <c r="AG68" s="72"/>
      <c r="AH68" s="73"/>
      <c r="AI68" s="71">
        <f t="shared" si="5"/>
        <v>0</v>
      </c>
      <c r="AJ68" s="72"/>
      <c r="AK68" s="72"/>
      <c r="AL68" s="72"/>
      <c r="AM68" s="73"/>
      <c r="AN68" s="71">
        <v>1385</v>
      </c>
      <c r="AO68" s="72"/>
      <c r="AP68" s="72"/>
      <c r="AQ68" s="72"/>
      <c r="AR68" s="73"/>
      <c r="AS68" s="71">
        <v>0</v>
      </c>
      <c r="AT68" s="72"/>
      <c r="AU68" s="72"/>
      <c r="AV68" s="72"/>
      <c r="AW68" s="73"/>
      <c r="AX68" s="71">
        <v>0</v>
      </c>
      <c r="AY68" s="72"/>
      <c r="AZ68" s="72"/>
      <c r="BA68" s="73"/>
      <c r="BB68" s="71">
        <f t="shared" si="6"/>
        <v>1385</v>
      </c>
      <c r="BC68" s="72"/>
      <c r="BD68" s="72"/>
      <c r="BE68" s="72"/>
      <c r="BF68" s="73"/>
      <c r="BG68" s="71">
        <v>776</v>
      </c>
      <c r="BH68" s="72"/>
      <c r="BI68" s="72"/>
      <c r="BJ68" s="72"/>
      <c r="BK68" s="73"/>
      <c r="BL68" s="71">
        <v>0</v>
      </c>
      <c r="BM68" s="72"/>
      <c r="BN68" s="72"/>
      <c r="BO68" s="72"/>
      <c r="BP68" s="73"/>
      <c r="BQ68" s="71">
        <v>0</v>
      </c>
      <c r="BR68" s="72"/>
      <c r="BS68" s="72"/>
      <c r="BT68" s="73"/>
      <c r="BU68" s="71">
        <f t="shared" si="7"/>
        <v>776</v>
      </c>
      <c r="BV68" s="72"/>
      <c r="BW68" s="72"/>
      <c r="BX68" s="72"/>
      <c r="BY68" s="73"/>
    </row>
    <row r="69" spans="1:79" s="25" customFormat="1" ht="12.75" customHeight="1" x14ac:dyDescent="0.2">
      <c r="A69" s="42">
        <v>2800</v>
      </c>
      <c r="B69" s="43"/>
      <c r="C69" s="43"/>
      <c r="D69" s="70"/>
      <c r="E69" s="32" t="s">
        <v>188</v>
      </c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4"/>
      <c r="U69" s="71">
        <v>12762</v>
      </c>
      <c r="V69" s="72"/>
      <c r="W69" s="72"/>
      <c r="X69" s="72"/>
      <c r="Y69" s="73"/>
      <c r="Z69" s="71">
        <v>207</v>
      </c>
      <c r="AA69" s="72"/>
      <c r="AB69" s="72"/>
      <c r="AC69" s="72"/>
      <c r="AD69" s="73"/>
      <c r="AE69" s="71">
        <v>0</v>
      </c>
      <c r="AF69" s="72"/>
      <c r="AG69" s="72"/>
      <c r="AH69" s="73"/>
      <c r="AI69" s="71">
        <f t="shared" si="5"/>
        <v>12969</v>
      </c>
      <c r="AJ69" s="72"/>
      <c r="AK69" s="72"/>
      <c r="AL69" s="72"/>
      <c r="AM69" s="73"/>
      <c r="AN69" s="71">
        <v>20950</v>
      </c>
      <c r="AO69" s="72"/>
      <c r="AP69" s="72"/>
      <c r="AQ69" s="72"/>
      <c r="AR69" s="73"/>
      <c r="AS69" s="71">
        <v>207</v>
      </c>
      <c r="AT69" s="72"/>
      <c r="AU69" s="72"/>
      <c r="AV69" s="72"/>
      <c r="AW69" s="73"/>
      <c r="AX69" s="71">
        <v>0</v>
      </c>
      <c r="AY69" s="72"/>
      <c r="AZ69" s="72"/>
      <c r="BA69" s="73"/>
      <c r="BB69" s="71">
        <f t="shared" si="6"/>
        <v>21157</v>
      </c>
      <c r="BC69" s="72"/>
      <c r="BD69" s="72"/>
      <c r="BE69" s="72"/>
      <c r="BF69" s="73"/>
      <c r="BG69" s="71">
        <v>26244</v>
      </c>
      <c r="BH69" s="72"/>
      <c r="BI69" s="72"/>
      <c r="BJ69" s="72"/>
      <c r="BK69" s="73"/>
      <c r="BL69" s="71">
        <v>0</v>
      </c>
      <c r="BM69" s="72"/>
      <c r="BN69" s="72"/>
      <c r="BO69" s="72"/>
      <c r="BP69" s="73"/>
      <c r="BQ69" s="71">
        <v>0</v>
      </c>
      <c r="BR69" s="72"/>
      <c r="BS69" s="72"/>
      <c r="BT69" s="73"/>
      <c r="BU69" s="71">
        <f t="shared" si="7"/>
        <v>26244</v>
      </c>
      <c r="BV69" s="72"/>
      <c r="BW69" s="72"/>
      <c r="BX69" s="72"/>
      <c r="BY69" s="73"/>
    </row>
    <row r="70" spans="1:79" s="25" customFormat="1" ht="25.5" customHeight="1" x14ac:dyDescent="0.2">
      <c r="A70" s="42">
        <v>3110</v>
      </c>
      <c r="B70" s="43"/>
      <c r="C70" s="43"/>
      <c r="D70" s="70"/>
      <c r="E70" s="32" t="s">
        <v>189</v>
      </c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4"/>
      <c r="U70" s="71">
        <v>0</v>
      </c>
      <c r="V70" s="72"/>
      <c r="W70" s="72"/>
      <c r="X70" s="72"/>
      <c r="Y70" s="73"/>
      <c r="Z70" s="71">
        <v>313209</v>
      </c>
      <c r="AA70" s="72"/>
      <c r="AB70" s="72"/>
      <c r="AC70" s="72"/>
      <c r="AD70" s="73"/>
      <c r="AE70" s="71">
        <v>255000</v>
      </c>
      <c r="AF70" s="72"/>
      <c r="AG70" s="72"/>
      <c r="AH70" s="73"/>
      <c r="AI70" s="71">
        <f t="shared" si="5"/>
        <v>313209</v>
      </c>
      <c r="AJ70" s="72"/>
      <c r="AK70" s="72"/>
      <c r="AL70" s="72"/>
      <c r="AM70" s="73"/>
      <c r="AN70" s="71">
        <v>0</v>
      </c>
      <c r="AO70" s="72"/>
      <c r="AP70" s="72"/>
      <c r="AQ70" s="72"/>
      <c r="AR70" s="73"/>
      <c r="AS70" s="71">
        <v>87820</v>
      </c>
      <c r="AT70" s="72"/>
      <c r="AU70" s="72"/>
      <c r="AV70" s="72"/>
      <c r="AW70" s="73"/>
      <c r="AX70" s="71">
        <v>87820</v>
      </c>
      <c r="AY70" s="72"/>
      <c r="AZ70" s="72"/>
      <c r="BA70" s="73"/>
      <c r="BB70" s="71">
        <f t="shared" si="6"/>
        <v>87820</v>
      </c>
      <c r="BC70" s="72"/>
      <c r="BD70" s="72"/>
      <c r="BE70" s="72"/>
      <c r="BF70" s="73"/>
      <c r="BG70" s="71">
        <v>0</v>
      </c>
      <c r="BH70" s="72"/>
      <c r="BI70" s="72"/>
      <c r="BJ70" s="72"/>
      <c r="BK70" s="73"/>
      <c r="BL70" s="71">
        <v>0</v>
      </c>
      <c r="BM70" s="72"/>
      <c r="BN70" s="72"/>
      <c r="BO70" s="72"/>
      <c r="BP70" s="73"/>
      <c r="BQ70" s="71">
        <v>0</v>
      </c>
      <c r="BR70" s="72"/>
      <c r="BS70" s="72"/>
      <c r="BT70" s="73"/>
      <c r="BU70" s="71">
        <f t="shared" si="7"/>
        <v>0</v>
      </c>
      <c r="BV70" s="72"/>
      <c r="BW70" s="72"/>
      <c r="BX70" s="72"/>
      <c r="BY70" s="73"/>
    </row>
    <row r="71" spans="1:79" s="25" customFormat="1" ht="12.75" customHeight="1" x14ac:dyDescent="0.2">
      <c r="A71" s="42">
        <v>3132</v>
      </c>
      <c r="B71" s="43"/>
      <c r="C71" s="43"/>
      <c r="D71" s="70"/>
      <c r="E71" s="32" t="s">
        <v>190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4"/>
      <c r="U71" s="71">
        <v>0</v>
      </c>
      <c r="V71" s="72"/>
      <c r="W71" s="72"/>
      <c r="X71" s="72"/>
      <c r="Y71" s="73"/>
      <c r="Z71" s="71">
        <v>0</v>
      </c>
      <c r="AA71" s="72"/>
      <c r="AB71" s="72"/>
      <c r="AC71" s="72"/>
      <c r="AD71" s="73"/>
      <c r="AE71" s="71">
        <v>0</v>
      </c>
      <c r="AF71" s="72"/>
      <c r="AG71" s="72"/>
      <c r="AH71" s="73"/>
      <c r="AI71" s="71">
        <f t="shared" si="5"/>
        <v>0</v>
      </c>
      <c r="AJ71" s="72"/>
      <c r="AK71" s="72"/>
      <c r="AL71" s="72"/>
      <c r="AM71" s="73"/>
      <c r="AN71" s="71">
        <v>0</v>
      </c>
      <c r="AO71" s="72"/>
      <c r="AP71" s="72"/>
      <c r="AQ71" s="72"/>
      <c r="AR71" s="73"/>
      <c r="AS71" s="71">
        <v>2185807</v>
      </c>
      <c r="AT71" s="72"/>
      <c r="AU71" s="72"/>
      <c r="AV71" s="72"/>
      <c r="AW71" s="73"/>
      <c r="AX71" s="71">
        <v>2185807</v>
      </c>
      <c r="AY71" s="72"/>
      <c r="AZ71" s="72"/>
      <c r="BA71" s="73"/>
      <c r="BB71" s="71">
        <f t="shared" si="6"/>
        <v>2185807</v>
      </c>
      <c r="BC71" s="72"/>
      <c r="BD71" s="72"/>
      <c r="BE71" s="72"/>
      <c r="BF71" s="73"/>
      <c r="BG71" s="71">
        <v>0</v>
      </c>
      <c r="BH71" s="72"/>
      <c r="BI71" s="72"/>
      <c r="BJ71" s="72"/>
      <c r="BK71" s="73"/>
      <c r="BL71" s="71">
        <v>0</v>
      </c>
      <c r="BM71" s="72"/>
      <c r="BN71" s="72"/>
      <c r="BO71" s="72"/>
      <c r="BP71" s="73"/>
      <c r="BQ71" s="71">
        <v>0</v>
      </c>
      <c r="BR71" s="72"/>
      <c r="BS71" s="72"/>
      <c r="BT71" s="73"/>
      <c r="BU71" s="71">
        <f t="shared" si="7"/>
        <v>0</v>
      </c>
      <c r="BV71" s="72"/>
      <c r="BW71" s="72"/>
      <c r="BX71" s="72"/>
      <c r="BY71" s="73"/>
    </row>
    <row r="72" spans="1:79" s="6" customFormat="1" ht="12.75" customHeight="1" x14ac:dyDescent="0.2">
      <c r="A72" s="54"/>
      <c r="B72" s="55"/>
      <c r="C72" s="55"/>
      <c r="D72" s="80"/>
      <c r="E72" s="28" t="s">
        <v>147</v>
      </c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30"/>
      <c r="U72" s="75">
        <f>SUM(U59:Y71)</f>
        <v>41632509</v>
      </c>
      <c r="V72" s="76"/>
      <c r="W72" s="76"/>
      <c r="X72" s="76"/>
      <c r="Y72" s="77"/>
      <c r="Z72" s="75">
        <v>341145</v>
      </c>
      <c r="AA72" s="76"/>
      <c r="AB72" s="76"/>
      <c r="AC72" s="76"/>
      <c r="AD72" s="77"/>
      <c r="AE72" s="75">
        <v>255000</v>
      </c>
      <c r="AF72" s="76"/>
      <c r="AG72" s="76"/>
      <c r="AH72" s="77"/>
      <c r="AI72" s="75">
        <f t="shared" si="5"/>
        <v>41973654</v>
      </c>
      <c r="AJ72" s="76"/>
      <c r="AK72" s="76"/>
      <c r="AL72" s="76"/>
      <c r="AM72" s="77"/>
      <c r="AN72" s="75">
        <v>43719977</v>
      </c>
      <c r="AO72" s="76"/>
      <c r="AP72" s="76"/>
      <c r="AQ72" s="76"/>
      <c r="AR72" s="77"/>
      <c r="AS72" s="75">
        <v>2275011</v>
      </c>
      <c r="AT72" s="76"/>
      <c r="AU72" s="76"/>
      <c r="AV72" s="76"/>
      <c r="AW72" s="77"/>
      <c r="AX72" s="75">
        <v>2273627</v>
      </c>
      <c r="AY72" s="76"/>
      <c r="AZ72" s="76"/>
      <c r="BA72" s="77"/>
      <c r="BB72" s="75">
        <f t="shared" si="6"/>
        <v>45994988</v>
      </c>
      <c r="BC72" s="76"/>
      <c r="BD72" s="76"/>
      <c r="BE72" s="76"/>
      <c r="BF72" s="77"/>
      <c r="BG72" s="75">
        <v>49182100</v>
      </c>
      <c r="BH72" s="76"/>
      <c r="BI72" s="76"/>
      <c r="BJ72" s="76"/>
      <c r="BK72" s="77"/>
      <c r="BL72" s="75">
        <v>1</v>
      </c>
      <c r="BM72" s="76"/>
      <c r="BN72" s="76"/>
      <c r="BO72" s="76"/>
      <c r="BP72" s="77"/>
      <c r="BQ72" s="75">
        <v>0</v>
      </c>
      <c r="BR72" s="76"/>
      <c r="BS72" s="76"/>
      <c r="BT72" s="77"/>
      <c r="BU72" s="75">
        <f t="shared" si="7"/>
        <v>49182101</v>
      </c>
      <c r="BV72" s="76"/>
      <c r="BW72" s="76"/>
      <c r="BX72" s="76"/>
      <c r="BY72" s="77"/>
    </row>
    <row r="74" spans="1:79" ht="14.25" customHeight="1" x14ac:dyDescent="0.2">
      <c r="A74" s="44" t="s">
        <v>296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</row>
    <row r="75" spans="1:79" ht="15" customHeight="1" x14ac:dyDescent="0.2">
      <c r="A75" s="45" t="s">
        <v>283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</row>
    <row r="76" spans="1:79" ht="23.1" customHeight="1" x14ac:dyDescent="0.2">
      <c r="A76" s="124" t="s">
        <v>119</v>
      </c>
      <c r="B76" s="125"/>
      <c r="C76" s="125"/>
      <c r="D76" s="125"/>
      <c r="E76" s="126"/>
      <c r="F76" s="47" t="s">
        <v>19</v>
      </c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60" t="s">
        <v>284</v>
      </c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2"/>
      <c r="AN76" s="60" t="s">
        <v>287</v>
      </c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2"/>
      <c r="BG76" s="60" t="s">
        <v>294</v>
      </c>
      <c r="BH76" s="61"/>
      <c r="BI76" s="61"/>
      <c r="BJ76" s="61"/>
      <c r="BK76" s="61"/>
      <c r="BL76" s="61"/>
      <c r="BM76" s="61"/>
      <c r="BN76" s="61"/>
      <c r="BO76" s="61"/>
      <c r="BP76" s="61"/>
      <c r="BQ76" s="61"/>
      <c r="BR76" s="61"/>
      <c r="BS76" s="61"/>
      <c r="BT76" s="61"/>
      <c r="BU76" s="61"/>
      <c r="BV76" s="61"/>
      <c r="BW76" s="61"/>
      <c r="BX76" s="61"/>
      <c r="BY76" s="62"/>
    </row>
    <row r="77" spans="1:79" ht="51.75" customHeight="1" x14ac:dyDescent="0.2">
      <c r="A77" s="127"/>
      <c r="B77" s="128"/>
      <c r="C77" s="128"/>
      <c r="D77" s="128"/>
      <c r="E77" s="129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60" t="s">
        <v>4</v>
      </c>
      <c r="V77" s="61"/>
      <c r="W77" s="61"/>
      <c r="X77" s="61"/>
      <c r="Y77" s="62"/>
      <c r="Z77" s="60" t="s">
        <v>3</v>
      </c>
      <c r="AA77" s="61"/>
      <c r="AB77" s="61"/>
      <c r="AC77" s="61"/>
      <c r="AD77" s="62"/>
      <c r="AE77" s="118" t="s">
        <v>116</v>
      </c>
      <c r="AF77" s="119"/>
      <c r="AG77" s="119"/>
      <c r="AH77" s="120"/>
      <c r="AI77" s="60" t="s">
        <v>5</v>
      </c>
      <c r="AJ77" s="61"/>
      <c r="AK77" s="61"/>
      <c r="AL77" s="61"/>
      <c r="AM77" s="62"/>
      <c r="AN77" s="60" t="s">
        <v>4</v>
      </c>
      <c r="AO77" s="61"/>
      <c r="AP77" s="61"/>
      <c r="AQ77" s="61"/>
      <c r="AR77" s="62"/>
      <c r="AS77" s="60" t="s">
        <v>3</v>
      </c>
      <c r="AT77" s="61"/>
      <c r="AU77" s="61"/>
      <c r="AV77" s="61"/>
      <c r="AW77" s="62"/>
      <c r="AX77" s="118" t="s">
        <v>116</v>
      </c>
      <c r="AY77" s="119"/>
      <c r="AZ77" s="119"/>
      <c r="BA77" s="120"/>
      <c r="BB77" s="60" t="s">
        <v>96</v>
      </c>
      <c r="BC77" s="61"/>
      <c r="BD77" s="61"/>
      <c r="BE77" s="61"/>
      <c r="BF77" s="62"/>
      <c r="BG77" s="60" t="s">
        <v>4</v>
      </c>
      <c r="BH77" s="61"/>
      <c r="BI77" s="61"/>
      <c r="BJ77" s="61"/>
      <c r="BK77" s="62"/>
      <c r="BL77" s="60" t="s">
        <v>3</v>
      </c>
      <c r="BM77" s="61"/>
      <c r="BN77" s="61"/>
      <c r="BO77" s="61"/>
      <c r="BP77" s="62"/>
      <c r="BQ77" s="118" t="s">
        <v>116</v>
      </c>
      <c r="BR77" s="119"/>
      <c r="BS77" s="119"/>
      <c r="BT77" s="120"/>
      <c r="BU77" s="47" t="s">
        <v>97</v>
      </c>
      <c r="BV77" s="47"/>
      <c r="BW77" s="47"/>
      <c r="BX77" s="47"/>
      <c r="BY77" s="47"/>
    </row>
    <row r="78" spans="1:79" ht="15" customHeight="1" x14ac:dyDescent="0.2">
      <c r="A78" s="60">
        <v>1</v>
      </c>
      <c r="B78" s="61"/>
      <c r="C78" s="61"/>
      <c r="D78" s="61"/>
      <c r="E78" s="62"/>
      <c r="F78" s="60">
        <v>2</v>
      </c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2"/>
      <c r="U78" s="60">
        <v>3</v>
      </c>
      <c r="V78" s="61"/>
      <c r="W78" s="61"/>
      <c r="X78" s="61"/>
      <c r="Y78" s="62"/>
      <c r="Z78" s="60">
        <v>4</v>
      </c>
      <c r="AA78" s="61"/>
      <c r="AB78" s="61"/>
      <c r="AC78" s="61"/>
      <c r="AD78" s="62"/>
      <c r="AE78" s="60">
        <v>5</v>
      </c>
      <c r="AF78" s="61"/>
      <c r="AG78" s="61"/>
      <c r="AH78" s="62"/>
      <c r="AI78" s="60">
        <v>6</v>
      </c>
      <c r="AJ78" s="61"/>
      <c r="AK78" s="61"/>
      <c r="AL78" s="61"/>
      <c r="AM78" s="62"/>
      <c r="AN78" s="60">
        <v>7</v>
      </c>
      <c r="AO78" s="61"/>
      <c r="AP78" s="61"/>
      <c r="AQ78" s="61"/>
      <c r="AR78" s="62"/>
      <c r="AS78" s="60">
        <v>8</v>
      </c>
      <c r="AT78" s="61"/>
      <c r="AU78" s="61"/>
      <c r="AV78" s="61"/>
      <c r="AW78" s="62"/>
      <c r="AX78" s="60">
        <v>9</v>
      </c>
      <c r="AY78" s="61"/>
      <c r="AZ78" s="61"/>
      <c r="BA78" s="62"/>
      <c r="BB78" s="60">
        <v>10</v>
      </c>
      <c r="BC78" s="61"/>
      <c r="BD78" s="61"/>
      <c r="BE78" s="61"/>
      <c r="BF78" s="62"/>
      <c r="BG78" s="60">
        <v>11</v>
      </c>
      <c r="BH78" s="61"/>
      <c r="BI78" s="61"/>
      <c r="BJ78" s="61"/>
      <c r="BK78" s="62"/>
      <c r="BL78" s="60">
        <v>12</v>
      </c>
      <c r="BM78" s="61"/>
      <c r="BN78" s="61"/>
      <c r="BO78" s="61"/>
      <c r="BP78" s="62"/>
      <c r="BQ78" s="60">
        <v>13</v>
      </c>
      <c r="BR78" s="61"/>
      <c r="BS78" s="61"/>
      <c r="BT78" s="62"/>
      <c r="BU78" s="47">
        <v>14</v>
      </c>
      <c r="BV78" s="47"/>
      <c r="BW78" s="47"/>
      <c r="BX78" s="47"/>
      <c r="BY78" s="47"/>
    </row>
    <row r="79" spans="1:79" s="1" customFormat="1" ht="13.5" hidden="1" customHeight="1" x14ac:dyDescent="0.2">
      <c r="A79" s="57" t="s">
        <v>64</v>
      </c>
      <c r="B79" s="58"/>
      <c r="C79" s="58"/>
      <c r="D79" s="58"/>
      <c r="E79" s="59"/>
      <c r="F79" s="57" t="s">
        <v>57</v>
      </c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9"/>
      <c r="U79" s="57" t="s">
        <v>65</v>
      </c>
      <c r="V79" s="58"/>
      <c r="W79" s="58"/>
      <c r="X79" s="58"/>
      <c r="Y79" s="59"/>
      <c r="Z79" s="57" t="s">
        <v>66</v>
      </c>
      <c r="AA79" s="58"/>
      <c r="AB79" s="58"/>
      <c r="AC79" s="58"/>
      <c r="AD79" s="59"/>
      <c r="AE79" s="57" t="s">
        <v>91</v>
      </c>
      <c r="AF79" s="58"/>
      <c r="AG79" s="58"/>
      <c r="AH79" s="59"/>
      <c r="AI79" s="81" t="s">
        <v>170</v>
      </c>
      <c r="AJ79" s="82"/>
      <c r="AK79" s="82"/>
      <c r="AL79" s="82"/>
      <c r="AM79" s="83"/>
      <c r="AN79" s="57" t="s">
        <v>67</v>
      </c>
      <c r="AO79" s="58"/>
      <c r="AP79" s="58"/>
      <c r="AQ79" s="58"/>
      <c r="AR79" s="59"/>
      <c r="AS79" s="57" t="s">
        <v>68</v>
      </c>
      <c r="AT79" s="58"/>
      <c r="AU79" s="58"/>
      <c r="AV79" s="58"/>
      <c r="AW79" s="59"/>
      <c r="AX79" s="57" t="s">
        <v>92</v>
      </c>
      <c r="AY79" s="58"/>
      <c r="AZ79" s="58"/>
      <c r="BA79" s="59"/>
      <c r="BB79" s="81" t="s">
        <v>170</v>
      </c>
      <c r="BC79" s="82"/>
      <c r="BD79" s="82"/>
      <c r="BE79" s="82"/>
      <c r="BF79" s="83"/>
      <c r="BG79" s="57" t="s">
        <v>58</v>
      </c>
      <c r="BH79" s="58"/>
      <c r="BI79" s="58"/>
      <c r="BJ79" s="58"/>
      <c r="BK79" s="59"/>
      <c r="BL79" s="57" t="s">
        <v>59</v>
      </c>
      <c r="BM79" s="58"/>
      <c r="BN79" s="58"/>
      <c r="BO79" s="58"/>
      <c r="BP79" s="59"/>
      <c r="BQ79" s="57" t="s">
        <v>93</v>
      </c>
      <c r="BR79" s="58"/>
      <c r="BS79" s="58"/>
      <c r="BT79" s="59"/>
      <c r="BU79" s="79" t="s">
        <v>170</v>
      </c>
      <c r="BV79" s="79"/>
      <c r="BW79" s="79"/>
      <c r="BX79" s="79"/>
      <c r="BY79" s="79"/>
      <c r="CA79" t="s">
        <v>27</v>
      </c>
    </row>
    <row r="80" spans="1:79" s="6" customFormat="1" ht="12.75" customHeight="1" x14ac:dyDescent="0.2">
      <c r="A80" s="54"/>
      <c r="B80" s="55"/>
      <c r="C80" s="55"/>
      <c r="D80" s="55"/>
      <c r="E80" s="80"/>
      <c r="F80" s="54" t="s">
        <v>147</v>
      </c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80"/>
      <c r="U80" s="75"/>
      <c r="V80" s="76"/>
      <c r="W80" s="76"/>
      <c r="X80" s="76"/>
      <c r="Y80" s="77"/>
      <c r="Z80" s="75"/>
      <c r="AA80" s="76"/>
      <c r="AB80" s="76"/>
      <c r="AC80" s="76"/>
      <c r="AD80" s="77"/>
      <c r="AE80" s="75"/>
      <c r="AF80" s="76"/>
      <c r="AG80" s="76"/>
      <c r="AH80" s="77"/>
      <c r="AI80" s="75">
        <f>IF(ISNUMBER(U80),U80,0)+IF(ISNUMBER(Z80),Z80,0)</f>
        <v>0</v>
      </c>
      <c r="AJ80" s="76"/>
      <c r="AK80" s="76"/>
      <c r="AL80" s="76"/>
      <c r="AM80" s="77"/>
      <c r="AN80" s="75"/>
      <c r="AO80" s="76"/>
      <c r="AP80" s="76"/>
      <c r="AQ80" s="76"/>
      <c r="AR80" s="77"/>
      <c r="AS80" s="75"/>
      <c r="AT80" s="76"/>
      <c r="AU80" s="76"/>
      <c r="AV80" s="76"/>
      <c r="AW80" s="77"/>
      <c r="AX80" s="75"/>
      <c r="AY80" s="76"/>
      <c r="AZ80" s="76"/>
      <c r="BA80" s="77"/>
      <c r="BB80" s="75">
        <f>IF(ISNUMBER(AN80),AN80,0)+IF(ISNUMBER(AS80),AS80,0)</f>
        <v>0</v>
      </c>
      <c r="BC80" s="76"/>
      <c r="BD80" s="76"/>
      <c r="BE80" s="76"/>
      <c r="BF80" s="77"/>
      <c r="BG80" s="75"/>
      <c r="BH80" s="76"/>
      <c r="BI80" s="76"/>
      <c r="BJ80" s="76"/>
      <c r="BK80" s="77"/>
      <c r="BL80" s="75"/>
      <c r="BM80" s="76"/>
      <c r="BN80" s="76"/>
      <c r="BO80" s="76"/>
      <c r="BP80" s="77"/>
      <c r="BQ80" s="75"/>
      <c r="BR80" s="76"/>
      <c r="BS80" s="76"/>
      <c r="BT80" s="77"/>
      <c r="BU80" s="75">
        <f>IF(ISNUMBER(BG80),BG80,0)+IF(ISNUMBER(BL80),BL80,0)</f>
        <v>0</v>
      </c>
      <c r="BV80" s="76"/>
      <c r="BW80" s="76"/>
      <c r="BX80" s="76"/>
      <c r="BY80" s="77"/>
      <c r="CA80" s="6" t="s">
        <v>28</v>
      </c>
    </row>
    <row r="82" spans="1:79" ht="14.25" customHeight="1" x14ac:dyDescent="0.2">
      <c r="A82" s="44" t="s">
        <v>311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</row>
    <row r="83" spans="1:79" ht="10.5" customHeight="1" x14ac:dyDescent="0.2">
      <c r="A83" s="45" t="s">
        <v>283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</row>
    <row r="84" spans="1:79" ht="21" customHeight="1" x14ac:dyDescent="0.2">
      <c r="A84" s="124" t="s">
        <v>118</v>
      </c>
      <c r="B84" s="125"/>
      <c r="C84" s="125"/>
      <c r="D84" s="126"/>
      <c r="E84" s="48" t="s">
        <v>19</v>
      </c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50"/>
      <c r="X84" s="60" t="s">
        <v>305</v>
      </c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2"/>
      <c r="AR84" s="47" t="s">
        <v>310</v>
      </c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</row>
    <row r="85" spans="1:79" ht="47.25" customHeight="1" x14ac:dyDescent="0.2">
      <c r="A85" s="127"/>
      <c r="B85" s="128"/>
      <c r="C85" s="128"/>
      <c r="D85" s="129"/>
      <c r="E85" s="51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3"/>
      <c r="X85" s="48" t="s">
        <v>4</v>
      </c>
      <c r="Y85" s="49"/>
      <c r="Z85" s="49"/>
      <c r="AA85" s="49"/>
      <c r="AB85" s="50"/>
      <c r="AC85" s="48" t="s">
        <v>3</v>
      </c>
      <c r="AD85" s="49"/>
      <c r="AE85" s="49"/>
      <c r="AF85" s="49"/>
      <c r="AG85" s="50"/>
      <c r="AH85" s="118" t="s">
        <v>116</v>
      </c>
      <c r="AI85" s="119"/>
      <c r="AJ85" s="119"/>
      <c r="AK85" s="119"/>
      <c r="AL85" s="120"/>
      <c r="AM85" s="60" t="s">
        <v>5</v>
      </c>
      <c r="AN85" s="61"/>
      <c r="AO85" s="61"/>
      <c r="AP85" s="61"/>
      <c r="AQ85" s="62"/>
      <c r="AR85" s="60" t="s">
        <v>4</v>
      </c>
      <c r="AS85" s="61"/>
      <c r="AT85" s="61"/>
      <c r="AU85" s="61"/>
      <c r="AV85" s="62"/>
      <c r="AW85" s="60" t="s">
        <v>3</v>
      </c>
      <c r="AX85" s="61"/>
      <c r="AY85" s="61"/>
      <c r="AZ85" s="61"/>
      <c r="BA85" s="62"/>
      <c r="BB85" s="118" t="s">
        <v>116</v>
      </c>
      <c r="BC85" s="119"/>
      <c r="BD85" s="119"/>
      <c r="BE85" s="119"/>
      <c r="BF85" s="120"/>
      <c r="BG85" s="60" t="s">
        <v>96</v>
      </c>
      <c r="BH85" s="61"/>
      <c r="BI85" s="61"/>
      <c r="BJ85" s="61"/>
      <c r="BK85" s="62"/>
    </row>
    <row r="86" spans="1:79" ht="12.75" customHeight="1" x14ac:dyDescent="0.2">
      <c r="A86" s="60">
        <v>1</v>
      </c>
      <c r="B86" s="61"/>
      <c r="C86" s="61"/>
      <c r="D86" s="62"/>
      <c r="E86" s="60">
        <v>2</v>
      </c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2"/>
      <c r="X86" s="60">
        <v>3</v>
      </c>
      <c r="Y86" s="61"/>
      <c r="Z86" s="61"/>
      <c r="AA86" s="61"/>
      <c r="AB86" s="62"/>
      <c r="AC86" s="60">
        <v>4</v>
      </c>
      <c r="AD86" s="61"/>
      <c r="AE86" s="61"/>
      <c r="AF86" s="61"/>
      <c r="AG86" s="62"/>
      <c r="AH86" s="60">
        <v>5</v>
      </c>
      <c r="AI86" s="61"/>
      <c r="AJ86" s="61"/>
      <c r="AK86" s="61"/>
      <c r="AL86" s="62"/>
      <c r="AM86" s="60">
        <v>6</v>
      </c>
      <c r="AN86" s="61"/>
      <c r="AO86" s="61"/>
      <c r="AP86" s="61"/>
      <c r="AQ86" s="62"/>
      <c r="AR86" s="60">
        <v>7</v>
      </c>
      <c r="AS86" s="61"/>
      <c r="AT86" s="61"/>
      <c r="AU86" s="61"/>
      <c r="AV86" s="62"/>
      <c r="AW86" s="60">
        <v>8</v>
      </c>
      <c r="AX86" s="61"/>
      <c r="AY86" s="61"/>
      <c r="AZ86" s="61"/>
      <c r="BA86" s="62"/>
      <c r="BB86" s="60">
        <v>9</v>
      </c>
      <c r="BC86" s="61"/>
      <c r="BD86" s="61"/>
      <c r="BE86" s="61"/>
      <c r="BF86" s="62"/>
      <c r="BG86" s="60">
        <v>10</v>
      </c>
      <c r="BH86" s="61"/>
      <c r="BI86" s="61"/>
      <c r="BJ86" s="61"/>
      <c r="BK86" s="62"/>
    </row>
    <row r="87" spans="1:79" s="1" customFormat="1" ht="12.75" hidden="1" customHeight="1" x14ac:dyDescent="0.2">
      <c r="A87" s="57" t="s">
        <v>64</v>
      </c>
      <c r="B87" s="58"/>
      <c r="C87" s="58"/>
      <c r="D87" s="59"/>
      <c r="E87" s="57" t="s">
        <v>57</v>
      </c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9"/>
      <c r="X87" s="130" t="s">
        <v>60</v>
      </c>
      <c r="Y87" s="131"/>
      <c r="Z87" s="131"/>
      <c r="AA87" s="131"/>
      <c r="AB87" s="132"/>
      <c r="AC87" s="130" t="s">
        <v>61</v>
      </c>
      <c r="AD87" s="131"/>
      <c r="AE87" s="131"/>
      <c r="AF87" s="131"/>
      <c r="AG87" s="132"/>
      <c r="AH87" s="57" t="s">
        <v>94</v>
      </c>
      <c r="AI87" s="58"/>
      <c r="AJ87" s="58"/>
      <c r="AK87" s="58"/>
      <c r="AL87" s="59"/>
      <c r="AM87" s="81" t="s">
        <v>171</v>
      </c>
      <c r="AN87" s="82"/>
      <c r="AO87" s="82"/>
      <c r="AP87" s="82"/>
      <c r="AQ87" s="83"/>
      <c r="AR87" s="57" t="s">
        <v>62</v>
      </c>
      <c r="AS87" s="58"/>
      <c r="AT87" s="58"/>
      <c r="AU87" s="58"/>
      <c r="AV87" s="59"/>
      <c r="AW87" s="57" t="s">
        <v>63</v>
      </c>
      <c r="AX87" s="58"/>
      <c r="AY87" s="58"/>
      <c r="AZ87" s="58"/>
      <c r="BA87" s="59"/>
      <c r="BB87" s="57" t="s">
        <v>95</v>
      </c>
      <c r="BC87" s="58"/>
      <c r="BD87" s="58"/>
      <c r="BE87" s="58"/>
      <c r="BF87" s="59"/>
      <c r="BG87" s="81" t="s">
        <v>171</v>
      </c>
      <c r="BH87" s="82"/>
      <c r="BI87" s="82"/>
      <c r="BJ87" s="82"/>
      <c r="BK87" s="83"/>
      <c r="CA87" t="s">
        <v>29</v>
      </c>
    </row>
    <row r="88" spans="1:79" s="25" customFormat="1" ht="12.75" customHeight="1" x14ac:dyDescent="0.2">
      <c r="A88" s="42">
        <v>2111</v>
      </c>
      <c r="B88" s="43"/>
      <c r="C88" s="43"/>
      <c r="D88" s="70"/>
      <c r="E88" s="32" t="s">
        <v>178</v>
      </c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4"/>
      <c r="X88" s="71">
        <v>36475105</v>
      </c>
      <c r="Y88" s="72"/>
      <c r="Z88" s="72"/>
      <c r="AA88" s="72"/>
      <c r="AB88" s="73"/>
      <c r="AC88" s="71">
        <v>0</v>
      </c>
      <c r="AD88" s="72"/>
      <c r="AE88" s="72"/>
      <c r="AF88" s="72"/>
      <c r="AG88" s="73"/>
      <c r="AH88" s="71">
        <v>0</v>
      </c>
      <c r="AI88" s="72"/>
      <c r="AJ88" s="72"/>
      <c r="AK88" s="72"/>
      <c r="AL88" s="73"/>
      <c r="AM88" s="71">
        <f t="shared" ref="AM88:AM101" si="8">IF(ISNUMBER(X88),X88,0)+IF(ISNUMBER(AC88),AC88,0)</f>
        <v>36475105</v>
      </c>
      <c r="AN88" s="72"/>
      <c r="AO88" s="72"/>
      <c r="AP88" s="72"/>
      <c r="AQ88" s="73"/>
      <c r="AR88" s="71">
        <v>36525286</v>
      </c>
      <c r="AS88" s="72"/>
      <c r="AT88" s="72"/>
      <c r="AU88" s="72"/>
      <c r="AV88" s="73"/>
      <c r="AW88" s="71">
        <v>0</v>
      </c>
      <c r="AX88" s="72"/>
      <c r="AY88" s="72"/>
      <c r="AZ88" s="72"/>
      <c r="BA88" s="73"/>
      <c r="BB88" s="71">
        <v>0</v>
      </c>
      <c r="BC88" s="72"/>
      <c r="BD88" s="72"/>
      <c r="BE88" s="72"/>
      <c r="BF88" s="73"/>
      <c r="BG88" s="74">
        <f t="shared" ref="BG88:BG101" si="9">IF(ISNUMBER(AR88),AR88,0)+IF(ISNUMBER(AW88),AW88,0)</f>
        <v>36525286</v>
      </c>
      <c r="BH88" s="74"/>
      <c r="BI88" s="74"/>
      <c r="BJ88" s="74"/>
      <c r="BK88" s="74"/>
      <c r="CA88" s="25" t="s">
        <v>30</v>
      </c>
    </row>
    <row r="89" spans="1:79" s="25" customFormat="1" ht="12.75" customHeight="1" x14ac:dyDescent="0.2">
      <c r="A89" s="42">
        <v>2120</v>
      </c>
      <c r="B89" s="43"/>
      <c r="C89" s="43"/>
      <c r="D89" s="70"/>
      <c r="E89" s="32" t="s">
        <v>179</v>
      </c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4"/>
      <c r="X89" s="71">
        <v>7855723</v>
      </c>
      <c r="Y89" s="72"/>
      <c r="Z89" s="72"/>
      <c r="AA89" s="72"/>
      <c r="AB89" s="73"/>
      <c r="AC89" s="71">
        <v>0</v>
      </c>
      <c r="AD89" s="72"/>
      <c r="AE89" s="72"/>
      <c r="AF89" s="72"/>
      <c r="AG89" s="73"/>
      <c r="AH89" s="71">
        <v>0</v>
      </c>
      <c r="AI89" s="72"/>
      <c r="AJ89" s="72"/>
      <c r="AK89" s="72"/>
      <c r="AL89" s="73"/>
      <c r="AM89" s="71">
        <f t="shared" si="8"/>
        <v>7855723</v>
      </c>
      <c r="AN89" s="72"/>
      <c r="AO89" s="72"/>
      <c r="AP89" s="72"/>
      <c r="AQ89" s="73"/>
      <c r="AR89" s="71">
        <v>7866763</v>
      </c>
      <c r="AS89" s="72"/>
      <c r="AT89" s="72"/>
      <c r="AU89" s="72"/>
      <c r="AV89" s="73"/>
      <c r="AW89" s="71">
        <v>0</v>
      </c>
      <c r="AX89" s="72"/>
      <c r="AY89" s="72"/>
      <c r="AZ89" s="72"/>
      <c r="BA89" s="73"/>
      <c r="BB89" s="71">
        <v>0</v>
      </c>
      <c r="BC89" s="72"/>
      <c r="BD89" s="72"/>
      <c r="BE89" s="72"/>
      <c r="BF89" s="73"/>
      <c r="BG89" s="74">
        <f t="shared" si="9"/>
        <v>7866763</v>
      </c>
      <c r="BH89" s="74"/>
      <c r="BI89" s="74"/>
      <c r="BJ89" s="74"/>
      <c r="BK89" s="74"/>
    </row>
    <row r="90" spans="1:79" s="25" customFormat="1" ht="12.75" customHeight="1" x14ac:dyDescent="0.2">
      <c r="A90" s="42">
        <v>2210</v>
      </c>
      <c r="B90" s="43"/>
      <c r="C90" s="43"/>
      <c r="D90" s="70"/>
      <c r="E90" s="32" t="s">
        <v>180</v>
      </c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4"/>
      <c r="X90" s="71">
        <v>422914</v>
      </c>
      <c r="Y90" s="72"/>
      <c r="Z90" s="72"/>
      <c r="AA90" s="72"/>
      <c r="AB90" s="73"/>
      <c r="AC90" s="71">
        <v>0</v>
      </c>
      <c r="AD90" s="72"/>
      <c r="AE90" s="72"/>
      <c r="AF90" s="72"/>
      <c r="AG90" s="73"/>
      <c r="AH90" s="71">
        <v>0</v>
      </c>
      <c r="AI90" s="72"/>
      <c r="AJ90" s="72"/>
      <c r="AK90" s="72"/>
      <c r="AL90" s="73"/>
      <c r="AM90" s="71">
        <f t="shared" si="8"/>
        <v>422914</v>
      </c>
      <c r="AN90" s="72"/>
      <c r="AO90" s="72"/>
      <c r="AP90" s="72"/>
      <c r="AQ90" s="73"/>
      <c r="AR90" s="71">
        <v>447443</v>
      </c>
      <c r="AS90" s="72"/>
      <c r="AT90" s="72"/>
      <c r="AU90" s="72"/>
      <c r="AV90" s="73"/>
      <c r="AW90" s="71">
        <v>0</v>
      </c>
      <c r="AX90" s="72"/>
      <c r="AY90" s="72"/>
      <c r="AZ90" s="72"/>
      <c r="BA90" s="73"/>
      <c r="BB90" s="71">
        <v>0</v>
      </c>
      <c r="BC90" s="72"/>
      <c r="BD90" s="72"/>
      <c r="BE90" s="72"/>
      <c r="BF90" s="73"/>
      <c r="BG90" s="74">
        <f t="shared" si="9"/>
        <v>447443</v>
      </c>
      <c r="BH90" s="74"/>
      <c r="BI90" s="74"/>
      <c r="BJ90" s="74"/>
      <c r="BK90" s="74"/>
    </row>
    <row r="91" spans="1:79" s="25" customFormat="1" ht="12.75" customHeight="1" x14ac:dyDescent="0.2">
      <c r="A91" s="42">
        <v>2240</v>
      </c>
      <c r="B91" s="43"/>
      <c r="C91" s="43"/>
      <c r="D91" s="70"/>
      <c r="E91" s="32" t="s">
        <v>181</v>
      </c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4"/>
      <c r="X91" s="71">
        <v>3485514</v>
      </c>
      <c r="Y91" s="72"/>
      <c r="Z91" s="72"/>
      <c r="AA91" s="72"/>
      <c r="AB91" s="73"/>
      <c r="AC91" s="71">
        <v>1</v>
      </c>
      <c r="AD91" s="72"/>
      <c r="AE91" s="72"/>
      <c r="AF91" s="72"/>
      <c r="AG91" s="73"/>
      <c r="AH91" s="71">
        <v>0</v>
      </c>
      <c r="AI91" s="72"/>
      <c r="AJ91" s="72"/>
      <c r="AK91" s="72"/>
      <c r="AL91" s="73"/>
      <c r="AM91" s="71">
        <f t="shared" si="8"/>
        <v>3485515</v>
      </c>
      <c r="AN91" s="72"/>
      <c r="AO91" s="72"/>
      <c r="AP91" s="72"/>
      <c r="AQ91" s="73"/>
      <c r="AR91" s="71">
        <v>3687674</v>
      </c>
      <c r="AS91" s="72"/>
      <c r="AT91" s="72"/>
      <c r="AU91" s="72"/>
      <c r="AV91" s="73"/>
      <c r="AW91" s="71">
        <v>1</v>
      </c>
      <c r="AX91" s="72"/>
      <c r="AY91" s="72"/>
      <c r="AZ91" s="72"/>
      <c r="BA91" s="73"/>
      <c r="BB91" s="71">
        <v>0</v>
      </c>
      <c r="BC91" s="72"/>
      <c r="BD91" s="72"/>
      <c r="BE91" s="72"/>
      <c r="BF91" s="73"/>
      <c r="BG91" s="74">
        <f t="shared" si="9"/>
        <v>3687675</v>
      </c>
      <c r="BH91" s="74"/>
      <c r="BI91" s="74"/>
      <c r="BJ91" s="74"/>
      <c r="BK91" s="74"/>
    </row>
    <row r="92" spans="1:79" s="25" customFormat="1" ht="12.75" customHeight="1" x14ac:dyDescent="0.2">
      <c r="A92" s="42">
        <v>2250</v>
      </c>
      <c r="B92" s="43"/>
      <c r="C92" s="43"/>
      <c r="D92" s="70"/>
      <c r="E92" s="32" t="s">
        <v>182</v>
      </c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4"/>
      <c r="X92" s="71">
        <v>13225</v>
      </c>
      <c r="Y92" s="72"/>
      <c r="Z92" s="72"/>
      <c r="AA92" s="72"/>
      <c r="AB92" s="73"/>
      <c r="AC92" s="71">
        <v>0</v>
      </c>
      <c r="AD92" s="72"/>
      <c r="AE92" s="72"/>
      <c r="AF92" s="72"/>
      <c r="AG92" s="73"/>
      <c r="AH92" s="71">
        <v>0</v>
      </c>
      <c r="AI92" s="72"/>
      <c r="AJ92" s="72"/>
      <c r="AK92" s="72"/>
      <c r="AL92" s="73"/>
      <c r="AM92" s="71">
        <f t="shared" si="8"/>
        <v>13225</v>
      </c>
      <c r="AN92" s="72"/>
      <c r="AO92" s="72"/>
      <c r="AP92" s="72"/>
      <c r="AQ92" s="73"/>
      <c r="AR92" s="71">
        <v>13992</v>
      </c>
      <c r="AS92" s="72"/>
      <c r="AT92" s="72"/>
      <c r="AU92" s="72"/>
      <c r="AV92" s="73"/>
      <c r="AW92" s="71">
        <v>0</v>
      </c>
      <c r="AX92" s="72"/>
      <c r="AY92" s="72"/>
      <c r="AZ92" s="72"/>
      <c r="BA92" s="73"/>
      <c r="BB92" s="71">
        <v>0</v>
      </c>
      <c r="BC92" s="72"/>
      <c r="BD92" s="72"/>
      <c r="BE92" s="72"/>
      <c r="BF92" s="73"/>
      <c r="BG92" s="74">
        <f t="shared" si="9"/>
        <v>13992</v>
      </c>
      <c r="BH92" s="74"/>
      <c r="BI92" s="74"/>
      <c r="BJ92" s="74"/>
      <c r="BK92" s="74"/>
    </row>
    <row r="93" spans="1:79" s="25" customFormat="1" ht="12.75" customHeight="1" x14ac:dyDescent="0.2">
      <c r="A93" s="42">
        <v>2271</v>
      </c>
      <c r="B93" s="43"/>
      <c r="C93" s="43"/>
      <c r="D93" s="70"/>
      <c r="E93" s="32" t="s">
        <v>183</v>
      </c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4"/>
      <c r="X93" s="71">
        <v>716407</v>
      </c>
      <c r="Y93" s="72"/>
      <c r="Z93" s="72"/>
      <c r="AA93" s="72"/>
      <c r="AB93" s="73"/>
      <c r="AC93" s="71">
        <v>0</v>
      </c>
      <c r="AD93" s="72"/>
      <c r="AE93" s="72"/>
      <c r="AF93" s="72"/>
      <c r="AG93" s="73"/>
      <c r="AH93" s="71">
        <v>0</v>
      </c>
      <c r="AI93" s="72"/>
      <c r="AJ93" s="72"/>
      <c r="AK93" s="72"/>
      <c r="AL93" s="73"/>
      <c r="AM93" s="71">
        <f t="shared" si="8"/>
        <v>716407</v>
      </c>
      <c r="AN93" s="72"/>
      <c r="AO93" s="72"/>
      <c r="AP93" s="72"/>
      <c r="AQ93" s="73"/>
      <c r="AR93" s="71">
        <v>767272</v>
      </c>
      <c r="AS93" s="72"/>
      <c r="AT93" s="72"/>
      <c r="AU93" s="72"/>
      <c r="AV93" s="73"/>
      <c r="AW93" s="71">
        <v>0</v>
      </c>
      <c r="AX93" s="72"/>
      <c r="AY93" s="72"/>
      <c r="AZ93" s="72"/>
      <c r="BA93" s="73"/>
      <c r="BB93" s="71">
        <v>0</v>
      </c>
      <c r="BC93" s="72"/>
      <c r="BD93" s="72"/>
      <c r="BE93" s="72"/>
      <c r="BF93" s="73"/>
      <c r="BG93" s="74">
        <f t="shared" si="9"/>
        <v>767272</v>
      </c>
      <c r="BH93" s="74"/>
      <c r="BI93" s="74"/>
      <c r="BJ93" s="74"/>
      <c r="BK93" s="74"/>
    </row>
    <row r="94" spans="1:79" s="25" customFormat="1" ht="12.75" customHeight="1" x14ac:dyDescent="0.2">
      <c r="A94" s="42">
        <v>2272</v>
      </c>
      <c r="B94" s="43"/>
      <c r="C94" s="43"/>
      <c r="D94" s="70"/>
      <c r="E94" s="32" t="s">
        <v>184</v>
      </c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4"/>
      <c r="X94" s="71">
        <v>27593</v>
      </c>
      <c r="Y94" s="72"/>
      <c r="Z94" s="72"/>
      <c r="AA94" s="72"/>
      <c r="AB94" s="73"/>
      <c r="AC94" s="71">
        <v>0</v>
      </c>
      <c r="AD94" s="72"/>
      <c r="AE94" s="72"/>
      <c r="AF94" s="72"/>
      <c r="AG94" s="73"/>
      <c r="AH94" s="71">
        <v>0</v>
      </c>
      <c r="AI94" s="72"/>
      <c r="AJ94" s="72"/>
      <c r="AK94" s="72"/>
      <c r="AL94" s="73"/>
      <c r="AM94" s="71">
        <f t="shared" si="8"/>
        <v>27593</v>
      </c>
      <c r="AN94" s="72"/>
      <c r="AO94" s="72"/>
      <c r="AP94" s="72"/>
      <c r="AQ94" s="73"/>
      <c r="AR94" s="71">
        <v>29552</v>
      </c>
      <c r="AS94" s="72"/>
      <c r="AT94" s="72"/>
      <c r="AU94" s="72"/>
      <c r="AV94" s="73"/>
      <c r="AW94" s="71">
        <v>0</v>
      </c>
      <c r="AX94" s="72"/>
      <c r="AY94" s="72"/>
      <c r="AZ94" s="72"/>
      <c r="BA94" s="73"/>
      <c r="BB94" s="71">
        <v>0</v>
      </c>
      <c r="BC94" s="72"/>
      <c r="BD94" s="72"/>
      <c r="BE94" s="72"/>
      <c r="BF94" s="73"/>
      <c r="BG94" s="74">
        <f t="shared" si="9"/>
        <v>29552</v>
      </c>
      <c r="BH94" s="74"/>
      <c r="BI94" s="74"/>
      <c r="BJ94" s="74"/>
      <c r="BK94" s="74"/>
    </row>
    <row r="95" spans="1:79" s="25" customFormat="1" ht="12.75" customHeight="1" x14ac:dyDescent="0.2">
      <c r="A95" s="42">
        <v>2273</v>
      </c>
      <c r="B95" s="43"/>
      <c r="C95" s="43"/>
      <c r="D95" s="70"/>
      <c r="E95" s="32" t="s">
        <v>185</v>
      </c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4"/>
      <c r="X95" s="71">
        <v>526826</v>
      </c>
      <c r="Y95" s="72"/>
      <c r="Z95" s="72"/>
      <c r="AA95" s="72"/>
      <c r="AB95" s="73"/>
      <c r="AC95" s="71">
        <v>0</v>
      </c>
      <c r="AD95" s="72"/>
      <c r="AE95" s="72"/>
      <c r="AF95" s="72"/>
      <c r="AG95" s="73"/>
      <c r="AH95" s="71">
        <v>0</v>
      </c>
      <c r="AI95" s="72"/>
      <c r="AJ95" s="72"/>
      <c r="AK95" s="72"/>
      <c r="AL95" s="73"/>
      <c r="AM95" s="71">
        <f t="shared" si="8"/>
        <v>526826</v>
      </c>
      <c r="AN95" s="72"/>
      <c r="AO95" s="72"/>
      <c r="AP95" s="72"/>
      <c r="AQ95" s="73"/>
      <c r="AR95" s="71">
        <v>564231</v>
      </c>
      <c r="AS95" s="72"/>
      <c r="AT95" s="72"/>
      <c r="AU95" s="72"/>
      <c r="AV95" s="73"/>
      <c r="AW95" s="71">
        <v>0</v>
      </c>
      <c r="AX95" s="72"/>
      <c r="AY95" s="72"/>
      <c r="AZ95" s="72"/>
      <c r="BA95" s="73"/>
      <c r="BB95" s="71">
        <v>0</v>
      </c>
      <c r="BC95" s="72"/>
      <c r="BD95" s="72"/>
      <c r="BE95" s="72"/>
      <c r="BF95" s="73"/>
      <c r="BG95" s="74">
        <f t="shared" si="9"/>
        <v>564231</v>
      </c>
      <c r="BH95" s="74"/>
      <c r="BI95" s="74"/>
      <c r="BJ95" s="74"/>
      <c r="BK95" s="74"/>
    </row>
    <row r="96" spans="1:79" s="25" customFormat="1" ht="12.75" customHeight="1" x14ac:dyDescent="0.2">
      <c r="A96" s="42">
        <v>2275</v>
      </c>
      <c r="B96" s="43"/>
      <c r="C96" s="43"/>
      <c r="D96" s="70"/>
      <c r="E96" s="32" t="s">
        <v>186</v>
      </c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4"/>
      <c r="X96" s="71">
        <v>55453</v>
      </c>
      <c r="Y96" s="72"/>
      <c r="Z96" s="72"/>
      <c r="AA96" s="72"/>
      <c r="AB96" s="73"/>
      <c r="AC96" s="71">
        <v>0</v>
      </c>
      <c r="AD96" s="72"/>
      <c r="AE96" s="72"/>
      <c r="AF96" s="72"/>
      <c r="AG96" s="73"/>
      <c r="AH96" s="71">
        <v>0</v>
      </c>
      <c r="AI96" s="72"/>
      <c r="AJ96" s="72"/>
      <c r="AK96" s="72"/>
      <c r="AL96" s="73"/>
      <c r="AM96" s="71">
        <f t="shared" si="8"/>
        <v>55453</v>
      </c>
      <c r="AN96" s="72"/>
      <c r="AO96" s="72"/>
      <c r="AP96" s="72"/>
      <c r="AQ96" s="73"/>
      <c r="AR96" s="71">
        <v>59390</v>
      </c>
      <c r="AS96" s="72"/>
      <c r="AT96" s="72"/>
      <c r="AU96" s="72"/>
      <c r="AV96" s="73"/>
      <c r="AW96" s="71">
        <v>0</v>
      </c>
      <c r="AX96" s="72"/>
      <c r="AY96" s="72"/>
      <c r="AZ96" s="72"/>
      <c r="BA96" s="73"/>
      <c r="BB96" s="71">
        <v>0</v>
      </c>
      <c r="BC96" s="72"/>
      <c r="BD96" s="72"/>
      <c r="BE96" s="72"/>
      <c r="BF96" s="73"/>
      <c r="BG96" s="74">
        <f t="shared" si="9"/>
        <v>59390</v>
      </c>
      <c r="BH96" s="74"/>
      <c r="BI96" s="74"/>
      <c r="BJ96" s="74"/>
      <c r="BK96" s="74"/>
    </row>
    <row r="97" spans="1:79" s="25" customFormat="1" ht="25.5" customHeight="1" x14ac:dyDescent="0.2">
      <c r="A97" s="42">
        <v>2282</v>
      </c>
      <c r="B97" s="43"/>
      <c r="C97" s="43"/>
      <c r="D97" s="70"/>
      <c r="E97" s="32" t="s">
        <v>187</v>
      </c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4"/>
      <c r="X97" s="71">
        <v>830</v>
      </c>
      <c r="Y97" s="72"/>
      <c r="Z97" s="72"/>
      <c r="AA97" s="72"/>
      <c r="AB97" s="73"/>
      <c r="AC97" s="71">
        <v>0</v>
      </c>
      <c r="AD97" s="72"/>
      <c r="AE97" s="72"/>
      <c r="AF97" s="72"/>
      <c r="AG97" s="73"/>
      <c r="AH97" s="71">
        <v>0</v>
      </c>
      <c r="AI97" s="72"/>
      <c r="AJ97" s="72"/>
      <c r="AK97" s="72"/>
      <c r="AL97" s="73"/>
      <c r="AM97" s="71">
        <f t="shared" si="8"/>
        <v>830</v>
      </c>
      <c r="AN97" s="72"/>
      <c r="AO97" s="72"/>
      <c r="AP97" s="72"/>
      <c r="AQ97" s="73"/>
      <c r="AR97" s="71">
        <v>878</v>
      </c>
      <c r="AS97" s="72"/>
      <c r="AT97" s="72"/>
      <c r="AU97" s="72"/>
      <c r="AV97" s="73"/>
      <c r="AW97" s="71">
        <v>0</v>
      </c>
      <c r="AX97" s="72"/>
      <c r="AY97" s="72"/>
      <c r="AZ97" s="72"/>
      <c r="BA97" s="73"/>
      <c r="BB97" s="71">
        <v>0</v>
      </c>
      <c r="BC97" s="72"/>
      <c r="BD97" s="72"/>
      <c r="BE97" s="72"/>
      <c r="BF97" s="73"/>
      <c r="BG97" s="74">
        <f t="shared" si="9"/>
        <v>878</v>
      </c>
      <c r="BH97" s="74"/>
      <c r="BI97" s="74"/>
      <c r="BJ97" s="74"/>
      <c r="BK97" s="74"/>
    </row>
    <row r="98" spans="1:79" s="25" customFormat="1" ht="12.75" customHeight="1" x14ac:dyDescent="0.2">
      <c r="A98" s="42">
        <v>2800</v>
      </c>
      <c r="B98" s="43"/>
      <c r="C98" s="43"/>
      <c r="D98" s="70"/>
      <c r="E98" s="32" t="s">
        <v>188</v>
      </c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4"/>
      <c r="X98" s="71">
        <v>28081</v>
      </c>
      <c r="Y98" s="72"/>
      <c r="Z98" s="72"/>
      <c r="AA98" s="72"/>
      <c r="AB98" s="73"/>
      <c r="AC98" s="71">
        <v>0</v>
      </c>
      <c r="AD98" s="72"/>
      <c r="AE98" s="72"/>
      <c r="AF98" s="72"/>
      <c r="AG98" s="73"/>
      <c r="AH98" s="71">
        <v>0</v>
      </c>
      <c r="AI98" s="72"/>
      <c r="AJ98" s="72"/>
      <c r="AK98" s="72"/>
      <c r="AL98" s="73"/>
      <c r="AM98" s="71">
        <f t="shared" si="8"/>
        <v>28081</v>
      </c>
      <c r="AN98" s="72"/>
      <c r="AO98" s="72"/>
      <c r="AP98" s="72"/>
      <c r="AQ98" s="73"/>
      <c r="AR98" s="71">
        <v>29710</v>
      </c>
      <c r="AS98" s="72"/>
      <c r="AT98" s="72"/>
      <c r="AU98" s="72"/>
      <c r="AV98" s="73"/>
      <c r="AW98" s="71">
        <v>0</v>
      </c>
      <c r="AX98" s="72"/>
      <c r="AY98" s="72"/>
      <c r="AZ98" s="72"/>
      <c r="BA98" s="73"/>
      <c r="BB98" s="71">
        <v>0</v>
      </c>
      <c r="BC98" s="72"/>
      <c r="BD98" s="72"/>
      <c r="BE98" s="72"/>
      <c r="BF98" s="73"/>
      <c r="BG98" s="74">
        <f t="shared" si="9"/>
        <v>29710</v>
      </c>
      <c r="BH98" s="74"/>
      <c r="BI98" s="74"/>
      <c r="BJ98" s="74"/>
      <c r="BK98" s="74"/>
    </row>
    <row r="99" spans="1:79" s="25" customFormat="1" ht="25.5" customHeight="1" x14ac:dyDescent="0.2">
      <c r="A99" s="42">
        <v>3110</v>
      </c>
      <c r="B99" s="43"/>
      <c r="C99" s="43"/>
      <c r="D99" s="70"/>
      <c r="E99" s="32" t="s">
        <v>189</v>
      </c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4"/>
      <c r="X99" s="71">
        <v>0</v>
      </c>
      <c r="Y99" s="72"/>
      <c r="Z99" s="72"/>
      <c r="AA99" s="72"/>
      <c r="AB99" s="73"/>
      <c r="AC99" s="71">
        <v>0</v>
      </c>
      <c r="AD99" s="72"/>
      <c r="AE99" s="72"/>
      <c r="AF99" s="72"/>
      <c r="AG99" s="73"/>
      <c r="AH99" s="71">
        <v>0</v>
      </c>
      <c r="AI99" s="72"/>
      <c r="AJ99" s="72"/>
      <c r="AK99" s="72"/>
      <c r="AL99" s="73"/>
      <c r="AM99" s="71">
        <f t="shared" si="8"/>
        <v>0</v>
      </c>
      <c r="AN99" s="72"/>
      <c r="AO99" s="72"/>
      <c r="AP99" s="72"/>
      <c r="AQ99" s="73"/>
      <c r="AR99" s="71">
        <v>0</v>
      </c>
      <c r="AS99" s="72"/>
      <c r="AT99" s="72"/>
      <c r="AU99" s="72"/>
      <c r="AV99" s="73"/>
      <c r="AW99" s="71">
        <v>0</v>
      </c>
      <c r="AX99" s="72"/>
      <c r="AY99" s="72"/>
      <c r="AZ99" s="72"/>
      <c r="BA99" s="73"/>
      <c r="BB99" s="71">
        <v>0</v>
      </c>
      <c r="BC99" s="72"/>
      <c r="BD99" s="72"/>
      <c r="BE99" s="72"/>
      <c r="BF99" s="73"/>
      <c r="BG99" s="74">
        <f t="shared" si="9"/>
        <v>0</v>
      </c>
      <c r="BH99" s="74"/>
      <c r="BI99" s="74"/>
      <c r="BJ99" s="74"/>
      <c r="BK99" s="74"/>
    </row>
    <row r="100" spans="1:79" s="25" customFormat="1" ht="12.75" customHeight="1" x14ac:dyDescent="0.2">
      <c r="A100" s="42">
        <v>3132</v>
      </c>
      <c r="B100" s="43"/>
      <c r="C100" s="43"/>
      <c r="D100" s="70"/>
      <c r="E100" s="32" t="s">
        <v>190</v>
      </c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4"/>
      <c r="X100" s="71">
        <v>0</v>
      </c>
      <c r="Y100" s="72"/>
      <c r="Z100" s="72"/>
      <c r="AA100" s="72"/>
      <c r="AB100" s="73"/>
      <c r="AC100" s="71">
        <v>0</v>
      </c>
      <c r="AD100" s="72"/>
      <c r="AE100" s="72"/>
      <c r="AF100" s="72"/>
      <c r="AG100" s="73"/>
      <c r="AH100" s="71">
        <v>0</v>
      </c>
      <c r="AI100" s="72"/>
      <c r="AJ100" s="72"/>
      <c r="AK100" s="72"/>
      <c r="AL100" s="73"/>
      <c r="AM100" s="71">
        <f t="shared" si="8"/>
        <v>0</v>
      </c>
      <c r="AN100" s="72"/>
      <c r="AO100" s="72"/>
      <c r="AP100" s="72"/>
      <c r="AQ100" s="73"/>
      <c r="AR100" s="71">
        <v>0</v>
      </c>
      <c r="AS100" s="72"/>
      <c r="AT100" s="72"/>
      <c r="AU100" s="72"/>
      <c r="AV100" s="73"/>
      <c r="AW100" s="71">
        <v>0</v>
      </c>
      <c r="AX100" s="72"/>
      <c r="AY100" s="72"/>
      <c r="AZ100" s="72"/>
      <c r="BA100" s="73"/>
      <c r="BB100" s="71">
        <v>0</v>
      </c>
      <c r="BC100" s="72"/>
      <c r="BD100" s="72"/>
      <c r="BE100" s="72"/>
      <c r="BF100" s="73"/>
      <c r="BG100" s="74">
        <f t="shared" si="9"/>
        <v>0</v>
      </c>
      <c r="BH100" s="74"/>
      <c r="BI100" s="74"/>
      <c r="BJ100" s="74"/>
      <c r="BK100" s="74"/>
    </row>
    <row r="101" spans="1:79" s="6" customFormat="1" ht="12.75" customHeight="1" x14ac:dyDescent="0.2">
      <c r="A101" s="54"/>
      <c r="B101" s="55"/>
      <c r="C101" s="55"/>
      <c r="D101" s="80"/>
      <c r="E101" s="28" t="s">
        <v>147</v>
      </c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30"/>
      <c r="X101" s="75">
        <f>SUM(X88:AB100)</f>
        <v>49607671</v>
      </c>
      <c r="Y101" s="76"/>
      <c r="Z101" s="76"/>
      <c r="AA101" s="76"/>
      <c r="AB101" s="77"/>
      <c r="AC101" s="75">
        <v>1</v>
      </c>
      <c r="AD101" s="76"/>
      <c r="AE101" s="76"/>
      <c r="AF101" s="76"/>
      <c r="AG101" s="77"/>
      <c r="AH101" s="75">
        <v>0</v>
      </c>
      <c r="AI101" s="76"/>
      <c r="AJ101" s="76"/>
      <c r="AK101" s="76"/>
      <c r="AL101" s="77"/>
      <c r="AM101" s="75">
        <f t="shared" si="8"/>
        <v>49607672</v>
      </c>
      <c r="AN101" s="76"/>
      <c r="AO101" s="76"/>
      <c r="AP101" s="76"/>
      <c r="AQ101" s="77"/>
      <c r="AR101" s="75">
        <v>49992191</v>
      </c>
      <c r="AS101" s="76"/>
      <c r="AT101" s="76"/>
      <c r="AU101" s="76"/>
      <c r="AV101" s="77"/>
      <c r="AW101" s="75">
        <v>1</v>
      </c>
      <c r="AX101" s="76"/>
      <c r="AY101" s="76"/>
      <c r="AZ101" s="76"/>
      <c r="BA101" s="77"/>
      <c r="BB101" s="75">
        <v>0</v>
      </c>
      <c r="BC101" s="76"/>
      <c r="BD101" s="76"/>
      <c r="BE101" s="76"/>
      <c r="BF101" s="77"/>
      <c r="BG101" s="78">
        <f t="shared" si="9"/>
        <v>49992192</v>
      </c>
      <c r="BH101" s="78"/>
      <c r="BI101" s="78"/>
      <c r="BJ101" s="78"/>
      <c r="BK101" s="78"/>
    </row>
    <row r="103" spans="1:79" ht="14.25" customHeight="1" x14ac:dyDescent="0.2">
      <c r="A103" s="44" t="s">
        <v>312</v>
      </c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</row>
    <row r="104" spans="1:79" ht="13.5" customHeight="1" x14ac:dyDescent="0.2">
      <c r="A104" s="45" t="s">
        <v>283</v>
      </c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</row>
    <row r="105" spans="1:79" ht="21" customHeight="1" x14ac:dyDescent="0.2">
      <c r="A105" s="124" t="s">
        <v>119</v>
      </c>
      <c r="B105" s="125"/>
      <c r="C105" s="125"/>
      <c r="D105" s="125"/>
      <c r="E105" s="126"/>
      <c r="F105" s="48" t="s">
        <v>19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50"/>
      <c r="X105" s="47" t="s">
        <v>305</v>
      </c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60" t="s">
        <v>310</v>
      </c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  <c r="BJ105" s="61"/>
      <c r="BK105" s="62"/>
    </row>
    <row r="106" spans="1:79" ht="42.75" customHeight="1" x14ac:dyDescent="0.2">
      <c r="A106" s="127"/>
      <c r="B106" s="128"/>
      <c r="C106" s="128"/>
      <c r="D106" s="128"/>
      <c r="E106" s="129"/>
      <c r="F106" s="51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3"/>
      <c r="X106" s="60" t="s">
        <v>4</v>
      </c>
      <c r="Y106" s="61"/>
      <c r="Z106" s="61"/>
      <c r="AA106" s="61"/>
      <c r="AB106" s="62"/>
      <c r="AC106" s="60" t="s">
        <v>3</v>
      </c>
      <c r="AD106" s="61"/>
      <c r="AE106" s="61"/>
      <c r="AF106" s="61"/>
      <c r="AG106" s="62"/>
      <c r="AH106" s="118" t="s">
        <v>116</v>
      </c>
      <c r="AI106" s="119"/>
      <c r="AJ106" s="119"/>
      <c r="AK106" s="119"/>
      <c r="AL106" s="120"/>
      <c r="AM106" s="60" t="s">
        <v>5</v>
      </c>
      <c r="AN106" s="61"/>
      <c r="AO106" s="61"/>
      <c r="AP106" s="61"/>
      <c r="AQ106" s="62"/>
      <c r="AR106" s="60" t="s">
        <v>4</v>
      </c>
      <c r="AS106" s="61"/>
      <c r="AT106" s="61"/>
      <c r="AU106" s="61"/>
      <c r="AV106" s="62"/>
      <c r="AW106" s="60" t="s">
        <v>3</v>
      </c>
      <c r="AX106" s="61"/>
      <c r="AY106" s="61"/>
      <c r="AZ106" s="61"/>
      <c r="BA106" s="62"/>
      <c r="BB106" s="95" t="s">
        <v>116</v>
      </c>
      <c r="BC106" s="95"/>
      <c r="BD106" s="95"/>
      <c r="BE106" s="95"/>
      <c r="BF106" s="95"/>
      <c r="BG106" s="60" t="s">
        <v>96</v>
      </c>
      <c r="BH106" s="61"/>
      <c r="BI106" s="61"/>
      <c r="BJ106" s="61"/>
      <c r="BK106" s="62"/>
    </row>
    <row r="107" spans="1:79" ht="15" customHeight="1" x14ac:dyDescent="0.2">
      <c r="A107" s="60">
        <v>1</v>
      </c>
      <c r="B107" s="61"/>
      <c r="C107" s="61"/>
      <c r="D107" s="61"/>
      <c r="E107" s="62"/>
      <c r="F107" s="60">
        <v>2</v>
      </c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2"/>
      <c r="X107" s="60">
        <v>3</v>
      </c>
      <c r="Y107" s="61"/>
      <c r="Z107" s="61"/>
      <c r="AA107" s="61"/>
      <c r="AB107" s="62"/>
      <c r="AC107" s="60">
        <v>4</v>
      </c>
      <c r="AD107" s="61"/>
      <c r="AE107" s="61"/>
      <c r="AF107" s="61"/>
      <c r="AG107" s="62"/>
      <c r="AH107" s="60">
        <v>5</v>
      </c>
      <c r="AI107" s="61"/>
      <c r="AJ107" s="61"/>
      <c r="AK107" s="61"/>
      <c r="AL107" s="62"/>
      <c r="AM107" s="60">
        <v>6</v>
      </c>
      <c r="AN107" s="61"/>
      <c r="AO107" s="61"/>
      <c r="AP107" s="61"/>
      <c r="AQ107" s="62"/>
      <c r="AR107" s="60">
        <v>7</v>
      </c>
      <c r="AS107" s="61"/>
      <c r="AT107" s="61"/>
      <c r="AU107" s="61"/>
      <c r="AV107" s="62"/>
      <c r="AW107" s="60">
        <v>8</v>
      </c>
      <c r="AX107" s="61"/>
      <c r="AY107" s="61"/>
      <c r="AZ107" s="61"/>
      <c r="BA107" s="62"/>
      <c r="BB107" s="60">
        <v>9</v>
      </c>
      <c r="BC107" s="61"/>
      <c r="BD107" s="61"/>
      <c r="BE107" s="61"/>
      <c r="BF107" s="62"/>
      <c r="BG107" s="60">
        <v>10</v>
      </c>
      <c r="BH107" s="61"/>
      <c r="BI107" s="61"/>
      <c r="BJ107" s="61"/>
      <c r="BK107" s="62"/>
    </row>
    <row r="108" spans="1:79" s="1" customFormat="1" ht="15" hidden="1" customHeight="1" x14ac:dyDescent="0.2">
      <c r="A108" s="57" t="s">
        <v>64</v>
      </c>
      <c r="B108" s="58"/>
      <c r="C108" s="58"/>
      <c r="D108" s="58"/>
      <c r="E108" s="59"/>
      <c r="F108" s="57" t="s">
        <v>57</v>
      </c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9"/>
      <c r="X108" s="57" t="s">
        <v>60</v>
      </c>
      <c r="Y108" s="58"/>
      <c r="Z108" s="58"/>
      <c r="AA108" s="58"/>
      <c r="AB108" s="59"/>
      <c r="AC108" s="57" t="s">
        <v>61</v>
      </c>
      <c r="AD108" s="58"/>
      <c r="AE108" s="58"/>
      <c r="AF108" s="58"/>
      <c r="AG108" s="59"/>
      <c r="AH108" s="57" t="s">
        <v>94</v>
      </c>
      <c r="AI108" s="58"/>
      <c r="AJ108" s="58"/>
      <c r="AK108" s="58"/>
      <c r="AL108" s="59"/>
      <c r="AM108" s="81" t="s">
        <v>171</v>
      </c>
      <c r="AN108" s="82"/>
      <c r="AO108" s="82"/>
      <c r="AP108" s="82"/>
      <c r="AQ108" s="83"/>
      <c r="AR108" s="57" t="s">
        <v>62</v>
      </c>
      <c r="AS108" s="58"/>
      <c r="AT108" s="58"/>
      <c r="AU108" s="58"/>
      <c r="AV108" s="59"/>
      <c r="AW108" s="57" t="s">
        <v>63</v>
      </c>
      <c r="AX108" s="58"/>
      <c r="AY108" s="58"/>
      <c r="AZ108" s="58"/>
      <c r="BA108" s="59"/>
      <c r="BB108" s="57" t="s">
        <v>95</v>
      </c>
      <c r="BC108" s="58"/>
      <c r="BD108" s="58"/>
      <c r="BE108" s="58"/>
      <c r="BF108" s="59"/>
      <c r="BG108" s="81" t="s">
        <v>171</v>
      </c>
      <c r="BH108" s="82"/>
      <c r="BI108" s="82"/>
      <c r="BJ108" s="82"/>
      <c r="BK108" s="83"/>
      <c r="CA108" t="s">
        <v>31</v>
      </c>
    </row>
    <row r="109" spans="1:79" s="6" customFormat="1" ht="12.75" customHeight="1" x14ac:dyDescent="0.2">
      <c r="A109" s="54"/>
      <c r="B109" s="55"/>
      <c r="C109" s="55"/>
      <c r="D109" s="55"/>
      <c r="E109" s="80"/>
      <c r="F109" s="54" t="s">
        <v>147</v>
      </c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80"/>
      <c r="X109" s="121"/>
      <c r="Y109" s="122"/>
      <c r="Z109" s="122"/>
      <c r="AA109" s="122"/>
      <c r="AB109" s="123"/>
      <c r="AC109" s="121"/>
      <c r="AD109" s="122"/>
      <c r="AE109" s="122"/>
      <c r="AF109" s="122"/>
      <c r="AG109" s="123"/>
      <c r="AH109" s="78"/>
      <c r="AI109" s="78"/>
      <c r="AJ109" s="78"/>
      <c r="AK109" s="78"/>
      <c r="AL109" s="78"/>
      <c r="AM109" s="78">
        <f>IF(ISNUMBER(X109),X109,0)+IF(ISNUMBER(AC109),AC109,0)</f>
        <v>0</v>
      </c>
      <c r="AN109" s="78"/>
      <c r="AO109" s="78"/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>
        <f>IF(ISNUMBER(AR109),AR109,0)+IF(ISNUMBER(AW109),AW109,0)</f>
        <v>0</v>
      </c>
      <c r="BH109" s="78"/>
      <c r="BI109" s="78"/>
      <c r="BJ109" s="78"/>
      <c r="BK109" s="78"/>
      <c r="CA109" s="6" t="s">
        <v>32</v>
      </c>
    </row>
    <row r="111" spans="1:79" ht="14.25" customHeight="1" x14ac:dyDescent="0.2">
      <c r="A111" s="44" t="s">
        <v>120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</row>
    <row r="112" spans="1:79" ht="14.25" customHeight="1" x14ac:dyDescent="0.2">
      <c r="A112" s="44" t="s">
        <v>297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</row>
    <row r="113" spans="1:79" ht="10.5" customHeight="1" x14ac:dyDescent="0.2">
      <c r="A113" s="45" t="s">
        <v>283</v>
      </c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</row>
    <row r="114" spans="1:79" ht="19.5" customHeight="1" x14ac:dyDescent="0.2">
      <c r="A114" s="48" t="s">
        <v>6</v>
      </c>
      <c r="B114" s="49"/>
      <c r="C114" s="49"/>
      <c r="D114" s="48" t="s">
        <v>121</v>
      </c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50"/>
      <c r="U114" s="60" t="s">
        <v>284</v>
      </c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2"/>
      <c r="AN114" s="60" t="s">
        <v>287</v>
      </c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  <c r="BA114" s="61"/>
      <c r="BB114" s="61"/>
      <c r="BC114" s="61"/>
      <c r="BD114" s="61"/>
      <c r="BE114" s="61"/>
      <c r="BF114" s="62"/>
      <c r="BG114" s="47" t="s">
        <v>294</v>
      </c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</row>
    <row r="115" spans="1:79" ht="38.25" customHeight="1" x14ac:dyDescent="0.2">
      <c r="A115" s="51"/>
      <c r="B115" s="52"/>
      <c r="C115" s="52"/>
      <c r="D115" s="51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3"/>
      <c r="U115" s="60" t="s">
        <v>4</v>
      </c>
      <c r="V115" s="61"/>
      <c r="W115" s="61"/>
      <c r="X115" s="61"/>
      <c r="Y115" s="62"/>
      <c r="Z115" s="60" t="s">
        <v>3</v>
      </c>
      <c r="AA115" s="61"/>
      <c r="AB115" s="61"/>
      <c r="AC115" s="61"/>
      <c r="AD115" s="62"/>
      <c r="AE115" s="118" t="s">
        <v>116</v>
      </c>
      <c r="AF115" s="119"/>
      <c r="AG115" s="119"/>
      <c r="AH115" s="120"/>
      <c r="AI115" s="60" t="s">
        <v>5</v>
      </c>
      <c r="AJ115" s="61"/>
      <c r="AK115" s="61"/>
      <c r="AL115" s="61"/>
      <c r="AM115" s="62"/>
      <c r="AN115" s="60" t="s">
        <v>4</v>
      </c>
      <c r="AO115" s="61"/>
      <c r="AP115" s="61"/>
      <c r="AQ115" s="61"/>
      <c r="AR115" s="62"/>
      <c r="AS115" s="60" t="s">
        <v>3</v>
      </c>
      <c r="AT115" s="61"/>
      <c r="AU115" s="61"/>
      <c r="AV115" s="61"/>
      <c r="AW115" s="62"/>
      <c r="AX115" s="118" t="s">
        <v>116</v>
      </c>
      <c r="AY115" s="119"/>
      <c r="AZ115" s="119"/>
      <c r="BA115" s="120"/>
      <c r="BB115" s="60" t="s">
        <v>96</v>
      </c>
      <c r="BC115" s="61"/>
      <c r="BD115" s="61"/>
      <c r="BE115" s="61"/>
      <c r="BF115" s="62"/>
      <c r="BG115" s="60" t="s">
        <v>4</v>
      </c>
      <c r="BH115" s="61"/>
      <c r="BI115" s="61"/>
      <c r="BJ115" s="61"/>
      <c r="BK115" s="62"/>
      <c r="BL115" s="47" t="s">
        <v>3</v>
      </c>
      <c r="BM115" s="47"/>
      <c r="BN115" s="47"/>
      <c r="BO115" s="47"/>
      <c r="BP115" s="47"/>
      <c r="BQ115" s="95" t="s">
        <v>116</v>
      </c>
      <c r="BR115" s="95"/>
      <c r="BS115" s="95"/>
      <c r="BT115" s="95"/>
      <c r="BU115" s="60" t="s">
        <v>97</v>
      </c>
      <c r="BV115" s="61"/>
      <c r="BW115" s="61"/>
      <c r="BX115" s="61"/>
      <c r="BY115" s="62"/>
    </row>
    <row r="116" spans="1:79" ht="15" customHeight="1" x14ac:dyDescent="0.2">
      <c r="A116" s="60">
        <v>1</v>
      </c>
      <c r="B116" s="61"/>
      <c r="C116" s="61"/>
      <c r="D116" s="60">
        <v>2</v>
      </c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2"/>
      <c r="U116" s="60">
        <v>3</v>
      </c>
      <c r="V116" s="61"/>
      <c r="W116" s="61"/>
      <c r="X116" s="61"/>
      <c r="Y116" s="62"/>
      <c r="Z116" s="60">
        <v>4</v>
      </c>
      <c r="AA116" s="61"/>
      <c r="AB116" s="61"/>
      <c r="AC116" s="61"/>
      <c r="AD116" s="62"/>
      <c r="AE116" s="60">
        <v>5</v>
      </c>
      <c r="AF116" s="61"/>
      <c r="AG116" s="61"/>
      <c r="AH116" s="62"/>
      <c r="AI116" s="60">
        <v>6</v>
      </c>
      <c r="AJ116" s="61"/>
      <c r="AK116" s="61"/>
      <c r="AL116" s="61"/>
      <c r="AM116" s="62"/>
      <c r="AN116" s="60">
        <v>7</v>
      </c>
      <c r="AO116" s="61"/>
      <c r="AP116" s="61"/>
      <c r="AQ116" s="61"/>
      <c r="AR116" s="62"/>
      <c r="AS116" s="60">
        <v>8</v>
      </c>
      <c r="AT116" s="61"/>
      <c r="AU116" s="61"/>
      <c r="AV116" s="61"/>
      <c r="AW116" s="62"/>
      <c r="AX116" s="47">
        <v>9</v>
      </c>
      <c r="AY116" s="47"/>
      <c r="AZ116" s="47"/>
      <c r="BA116" s="47"/>
      <c r="BB116" s="60">
        <v>10</v>
      </c>
      <c r="BC116" s="61"/>
      <c r="BD116" s="61"/>
      <c r="BE116" s="61"/>
      <c r="BF116" s="62"/>
      <c r="BG116" s="60">
        <v>11</v>
      </c>
      <c r="BH116" s="61"/>
      <c r="BI116" s="61"/>
      <c r="BJ116" s="61"/>
      <c r="BK116" s="62"/>
      <c r="BL116" s="47">
        <v>12</v>
      </c>
      <c r="BM116" s="47"/>
      <c r="BN116" s="47"/>
      <c r="BO116" s="47"/>
      <c r="BP116" s="47"/>
      <c r="BQ116" s="60">
        <v>13</v>
      </c>
      <c r="BR116" s="61"/>
      <c r="BS116" s="61"/>
      <c r="BT116" s="62"/>
      <c r="BU116" s="60">
        <v>14</v>
      </c>
      <c r="BV116" s="61"/>
      <c r="BW116" s="61"/>
      <c r="BX116" s="61"/>
      <c r="BY116" s="62"/>
    </row>
    <row r="117" spans="1:79" s="1" customFormat="1" ht="14.25" hidden="1" customHeight="1" x14ac:dyDescent="0.2">
      <c r="A117" s="57" t="s">
        <v>69</v>
      </c>
      <c r="B117" s="58"/>
      <c r="C117" s="58"/>
      <c r="D117" s="57" t="s">
        <v>57</v>
      </c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9"/>
      <c r="U117" s="56" t="s">
        <v>65</v>
      </c>
      <c r="V117" s="56"/>
      <c r="W117" s="56"/>
      <c r="X117" s="56"/>
      <c r="Y117" s="56"/>
      <c r="Z117" s="56" t="s">
        <v>66</v>
      </c>
      <c r="AA117" s="56"/>
      <c r="AB117" s="56"/>
      <c r="AC117" s="56"/>
      <c r="AD117" s="56"/>
      <c r="AE117" s="56" t="s">
        <v>91</v>
      </c>
      <c r="AF117" s="56"/>
      <c r="AG117" s="56"/>
      <c r="AH117" s="56"/>
      <c r="AI117" s="79" t="s">
        <v>170</v>
      </c>
      <c r="AJ117" s="79"/>
      <c r="AK117" s="79"/>
      <c r="AL117" s="79"/>
      <c r="AM117" s="79"/>
      <c r="AN117" s="56" t="s">
        <v>67</v>
      </c>
      <c r="AO117" s="56"/>
      <c r="AP117" s="56"/>
      <c r="AQ117" s="56"/>
      <c r="AR117" s="56"/>
      <c r="AS117" s="56" t="s">
        <v>68</v>
      </c>
      <c r="AT117" s="56"/>
      <c r="AU117" s="56"/>
      <c r="AV117" s="56"/>
      <c r="AW117" s="56"/>
      <c r="AX117" s="56" t="s">
        <v>92</v>
      </c>
      <c r="AY117" s="56"/>
      <c r="AZ117" s="56"/>
      <c r="BA117" s="56"/>
      <c r="BB117" s="79" t="s">
        <v>170</v>
      </c>
      <c r="BC117" s="79"/>
      <c r="BD117" s="79"/>
      <c r="BE117" s="79"/>
      <c r="BF117" s="79"/>
      <c r="BG117" s="56" t="s">
        <v>58</v>
      </c>
      <c r="BH117" s="56"/>
      <c r="BI117" s="56"/>
      <c r="BJ117" s="56"/>
      <c r="BK117" s="56"/>
      <c r="BL117" s="56" t="s">
        <v>59</v>
      </c>
      <c r="BM117" s="56"/>
      <c r="BN117" s="56"/>
      <c r="BO117" s="56"/>
      <c r="BP117" s="56"/>
      <c r="BQ117" s="56" t="s">
        <v>93</v>
      </c>
      <c r="BR117" s="56"/>
      <c r="BS117" s="56"/>
      <c r="BT117" s="56"/>
      <c r="BU117" s="79" t="s">
        <v>170</v>
      </c>
      <c r="BV117" s="79"/>
      <c r="BW117" s="79"/>
      <c r="BX117" s="79"/>
      <c r="BY117" s="79"/>
      <c r="CA117" t="s">
        <v>33</v>
      </c>
    </row>
    <row r="118" spans="1:79" s="25" customFormat="1" ht="25.5" customHeight="1" x14ac:dyDescent="0.2">
      <c r="A118" s="42">
        <v>1</v>
      </c>
      <c r="B118" s="43"/>
      <c r="C118" s="43"/>
      <c r="D118" s="32" t="s">
        <v>194</v>
      </c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4"/>
      <c r="U118" s="71">
        <v>0</v>
      </c>
      <c r="V118" s="72"/>
      <c r="W118" s="72"/>
      <c r="X118" s="72"/>
      <c r="Y118" s="73"/>
      <c r="Z118" s="71">
        <v>0</v>
      </c>
      <c r="AA118" s="72"/>
      <c r="AB118" s="72"/>
      <c r="AC118" s="72"/>
      <c r="AD118" s="73"/>
      <c r="AE118" s="71">
        <v>0</v>
      </c>
      <c r="AF118" s="72"/>
      <c r="AG118" s="72"/>
      <c r="AH118" s="73"/>
      <c r="AI118" s="71">
        <f t="shared" ref="AI118:AI119" si="10">IF(ISNUMBER(U118),U118,0)+IF(ISNUMBER(Z118),Z118,0)</f>
        <v>0</v>
      </c>
      <c r="AJ118" s="72"/>
      <c r="AK118" s="72"/>
      <c r="AL118" s="72"/>
      <c r="AM118" s="73"/>
      <c r="AN118" s="71">
        <v>38210918</v>
      </c>
      <c r="AO118" s="72"/>
      <c r="AP118" s="72"/>
      <c r="AQ118" s="72"/>
      <c r="AR118" s="73"/>
      <c r="AS118" s="71">
        <v>0</v>
      </c>
      <c r="AT118" s="72"/>
      <c r="AU118" s="72"/>
      <c r="AV118" s="72"/>
      <c r="AW118" s="73"/>
      <c r="AX118" s="71">
        <v>0</v>
      </c>
      <c r="AY118" s="72"/>
      <c r="AZ118" s="72"/>
      <c r="BA118" s="73"/>
      <c r="BB118" s="71">
        <f t="shared" ref="BB118:BB119" si="11">IF(ISNUMBER(AN118),AN118,0)+IF(ISNUMBER(AS118),AS118,0)</f>
        <v>38210918</v>
      </c>
      <c r="BC118" s="72"/>
      <c r="BD118" s="72"/>
      <c r="BE118" s="72"/>
      <c r="BF118" s="73"/>
      <c r="BG118" s="71">
        <v>44268731</v>
      </c>
      <c r="BH118" s="72"/>
      <c r="BI118" s="72"/>
      <c r="BJ118" s="72"/>
      <c r="BK118" s="73"/>
      <c r="BL118" s="71">
        <v>0</v>
      </c>
      <c r="BM118" s="72"/>
      <c r="BN118" s="72"/>
      <c r="BO118" s="72"/>
      <c r="BP118" s="73"/>
      <c r="BQ118" s="71">
        <v>0</v>
      </c>
      <c r="BR118" s="72"/>
      <c r="BS118" s="72"/>
      <c r="BT118" s="73"/>
      <c r="BU118" s="71">
        <f t="shared" ref="BU118:BU119" si="12">IF(ISNUMBER(BG118),BG118,0)+IF(ISNUMBER(BL118),BL118,0)</f>
        <v>44268731</v>
      </c>
      <c r="BV118" s="72"/>
      <c r="BW118" s="72"/>
      <c r="BX118" s="72"/>
      <c r="BY118" s="73"/>
    </row>
    <row r="119" spans="1:79" s="25" customFormat="1" ht="25.5" customHeight="1" x14ac:dyDescent="0.2">
      <c r="A119" s="42">
        <v>2</v>
      </c>
      <c r="B119" s="43"/>
      <c r="C119" s="43"/>
      <c r="D119" s="32" t="s">
        <v>191</v>
      </c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4"/>
      <c r="U119" s="71">
        <v>946150</v>
      </c>
      <c r="V119" s="72"/>
      <c r="W119" s="72"/>
      <c r="X119" s="72"/>
      <c r="Y119" s="73"/>
      <c r="Z119" s="71">
        <v>0</v>
      </c>
      <c r="AA119" s="72"/>
      <c r="AB119" s="72"/>
      <c r="AC119" s="72"/>
      <c r="AD119" s="73"/>
      <c r="AE119" s="71">
        <v>0</v>
      </c>
      <c r="AF119" s="72"/>
      <c r="AG119" s="72"/>
      <c r="AH119" s="73"/>
      <c r="AI119" s="71">
        <f t="shared" si="10"/>
        <v>946150</v>
      </c>
      <c r="AJ119" s="72"/>
      <c r="AK119" s="72"/>
      <c r="AL119" s="72"/>
      <c r="AM119" s="73"/>
      <c r="AN119" s="71">
        <v>1314869</v>
      </c>
      <c r="AO119" s="72"/>
      <c r="AP119" s="72"/>
      <c r="AQ119" s="72"/>
      <c r="AR119" s="73"/>
      <c r="AS119" s="71">
        <v>0</v>
      </c>
      <c r="AT119" s="72"/>
      <c r="AU119" s="72"/>
      <c r="AV119" s="72"/>
      <c r="AW119" s="73"/>
      <c r="AX119" s="71">
        <v>0</v>
      </c>
      <c r="AY119" s="72"/>
      <c r="AZ119" s="72"/>
      <c r="BA119" s="73"/>
      <c r="BB119" s="71">
        <f t="shared" si="11"/>
        <v>1314869</v>
      </c>
      <c r="BC119" s="72"/>
      <c r="BD119" s="72"/>
      <c r="BE119" s="72"/>
      <c r="BF119" s="73"/>
      <c r="BG119" s="71">
        <v>1221252</v>
      </c>
      <c r="BH119" s="72"/>
      <c r="BI119" s="72"/>
      <c r="BJ119" s="72"/>
      <c r="BK119" s="73"/>
      <c r="BL119" s="71">
        <v>0</v>
      </c>
      <c r="BM119" s="72"/>
      <c r="BN119" s="72"/>
      <c r="BO119" s="72"/>
      <c r="BP119" s="73"/>
      <c r="BQ119" s="71">
        <v>0</v>
      </c>
      <c r="BR119" s="72"/>
      <c r="BS119" s="72"/>
      <c r="BT119" s="73"/>
      <c r="BU119" s="71">
        <f t="shared" si="12"/>
        <v>1221252</v>
      </c>
      <c r="BV119" s="72"/>
      <c r="BW119" s="72"/>
      <c r="BX119" s="72"/>
      <c r="BY119" s="73"/>
      <c r="CA119" s="25" t="s">
        <v>34</v>
      </c>
    </row>
    <row r="120" spans="1:79" s="25" customFormat="1" ht="38.25" customHeight="1" x14ac:dyDescent="0.2">
      <c r="A120" s="42">
        <v>3</v>
      </c>
      <c r="B120" s="43"/>
      <c r="C120" s="43"/>
      <c r="D120" s="32" t="s">
        <v>192</v>
      </c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4"/>
      <c r="U120" s="71">
        <v>40686359</v>
      </c>
      <c r="V120" s="72"/>
      <c r="W120" s="72"/>
      <c r="X120" s="72"/>
      <c r="Y120" s="73"/>
      <c r="Z120" s="71">
        <v>86145</v>
      </c>
      <c r="AA120" s="72"/>
      <c r="AB120" s="72"/>
      <c r="AC120" s="72"/>
      <c r="AD120" s="73"/>
      <c r="AE120" s="71">
        <v>0</v>
      </c>
      <c r="AF120" s="72"/>
      <c r="AG120" s="72"/>
      <c r="AH120" s="73"/>
      <c r="AI120" s="71">
        <f t="shared" ref="AI120:AI123" si="13">IF(ISNUMBER(U120),U120,0)+IF(ISNUMBER(Z120),Z120,0)</f>
        <v>40772504</v>
      </c>
      <c r="AJ120" s="72"/>
      <c r="AK120" s="72"/>
      <c r="AL120" s="72"/>
      <c r="AM120" s="73"/>
      <c r="AN120" s="71">
        <v>4194190</v>
      </c>
      <c r="AO120" s="72"/>
      <c r="AP120" s="72"/>
      <c r="AQ120" s="72"/>
      <c r="AR120" s="73"/>
      <c r="AS120" s="71">
        <v>1384</v>
      </c>
      <c r="AT120" s="72"/>
      <c r="AU120" s="72"/>
      <c r="AV120" s="72"/>
      <c r="AW120" s="73"/>
      <c r="AX120" s="71">
        <v>0</v>
      </c>
      <c r="AY120" s="72"/>
      <c r="AZ120" s="72"/>
      <c r="BA120" s="73"/>
      <c r="BB120" s="71">
        <f t="shared" ref="BB120:BB123" si="14">IF(ISNUMBER(AN120),AN120,0)+IF(ISNUMBER(AS120),AS120,0)</f>
        <v>4195574</v>
      </c>
      <c r="BC120" s="72"/>
      <c r="BD120" s="72"/>
      <c r="BE120" s="72"/>
      <c r="BF120" s="73"/>
      <c r="BG120" s="71">
        <v>3692117</v>
      </c>
      <c r="BH120" s="72"/>
      <c r="BI120" s="72"/>
      <c r="BJ120" s="72"/>
      <c r="BK120" s="73"/>
      <c r="BL120" s="71">
        <v>1</v>
      </c>
      <c r="BM120" s="72"/>
      <c r="BN120" s="72"/>
      <c r="BO120" s="72"/>
      <c r="BP120" s="73"/>
      <c r="BQ120" s="71">
        <v>0</v>
      </c>
      <c r="BR120" s="72"/>
      <c r="BS120" s="72"/>
      <c r="BT120" s="73"/>
      <c r="BU120" s="71">
        <f t="shared" ref="BU120:BU123" si="15">IF(ISNUMBER(BG120),BG120,0)+IF(ISNUMBER(BL120),BL120,0)</f>
        <v>3692118</v>
      </c>
      <c r="BV120" s="72"/>
      <c r="BW120" s="72"/>
      <c r="BX120" s="72"/>
      <c r="BY120" s="73"/>
    </row>
    <row r="121" spans="1:79" s="25" customFormat="1" ht="25.5" customHeight="1" x14ac:dyDescent="0.2">
      <c r="A121" s="42">
        <v>4</v>
      </c>
      <c r="B121" s="43"/>
      <c r="C121" s="43"/>
      <c r="D121" s="32" t="s">
        <v>193</v>
      </c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4"/>
      <c r="U121" s="71">
        <v>0</v>
      </c>
      <c r="V121" s="72"/>
      <c r="W121" s="72"/>
      <c r="X121" s="72"/>
      <c r="Y121" s="73"/>
      <c r="Z121" s="71">
        <v>255000</v>
      </c>
      <c r="AA121" s="72"/>
      <c r="AB121" s="72"/>
      <c r="AC121" s="72"/>
      <c r="AD121" s="73"/>
      <c r="AE121" s="71">
        <v>255000</v>
      </c>
      <c r="AF121" s="72"/>
      <c r="AG121" s="72"/>
      <c r="AH121" s="73"/>
      <c r="AI121" s="71">
        <f t="shared" si="13"/>
        <v>255000</v>
      </c>
      <c r="AJ121" s="72"/>
      <c r="AK121" s="72"/>
      <c r="AL121" s="72"/>
      <c r="AM121" s="73"/>
      <c r="AN121" s="71">
        <v>0</v>
      </c>
      <c r="AO121" s="72"/>
      <c r="AP121" s="72"/>
      <c r="AQ121" s="72"/>
      <c r="AR121" s="73"/>
      <c r="AS121" s="71">
        <v>87820</v>
      </c>
      <c r="AT121" s="72"/>
      <c r="AU121" s="72"/>
      <c r="AV121" s="72"/>
      <c r="AW121" s="73"/>
      <c r="AX121" s="71">
        <v>87820</v>
      </c>
      <c r="AY121" s="72"/>
      <c r="AZ121" s="72"/>
      <c r="BA121" s="73"/>
      <c r="BB121" s="71">
        <f t="shared" si="14"/>
        <v>87820</v>
      </c>
      <c r="BC121" s="72"/>
      <c r="BD121" s="72"/>
      <c r="BE121" s="72"/>
      <c r="BF121" s="73"/>
      <c r="BG121" s="71">
        <v>0</v>
      </c>
      <c r="BH121" s="72"/>
      <c r="BI121" s="72"/>
      <c r="BJ121" s="72"/>
      <c r="BK121" s="73"/>
      <c r="BL121" s="71">
        <v>0</v>
      </c>
      <c r="BM121" s="72"/>
      <c r="BN121" s="72"/>
      <c r="BO121" s="72"/>
      <c r="BP121" s="73"/>
      <c r="BQ121" s="71">
        <v>0</v>
      </c>
      <c r="BR121" s="72"/>
      <c r="BS121" s="72"/>
      <c r="BT121" s="73"/>
      <c r="BU121" s="71">
        <f t="shared" si="15"/>
        <v>0</v>
      </c>
      <c r="BV121" s="72"/>
      <c r="BW121" s="72"/>
      <c r="BX121" s="72"/>
      <c r="BY121" s="73"/>
    </row>
    <row r="122" spans="1:79" s="25" customFormat="1" ht="49.5" customHeight="1" x14ac:dyDescent="0.2">
      <c r="A122" s="42">
        <v>5</v>
      </c>
      <c r="B122" s="43"/>
      <c r="C122" s="43"/>
      <c r="D122" s="32" t="s">
        <v>195</v>
      </c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4"/>
      <c r="U122" s="71">
        <v>0</v>
      </c>
      <c r="V122" s="72"/>
      <c r="W122" s="72"/>
      <c r="X122" s="72"/>
      <c r="Y122" s="73"/>
      <c r="Z122" s="71">
        <v>0</v>
      </c>
      <c r="AA122" s="72"/>
      <c r="AB122" s="72"/>
      <c r="AC122" s="72"/>
      <c r="AD122" s="73"/>
      <c r="AE122" s="71">
        <v>0</v>
      </c>
      <c r="AF122" s="72"/>
      <c r="AG122" s="72"/>
      <c r="AH122" s="73"/>
      <c r="AI122" s="71">
        <f t="shared" si="13"/>
        <v>0</v>
      </c>
      <c r="AJ122" s="72"/>
      <c r="AK122" s="72"/>
      <c r="AL122" s="72"/>
      <c r="AM122" s="73"/>
      <c r="AN122" s="71">
        <v>0</v>
      </c>
      <c r="AO122" s="72"/>
      <c r="AP122" s="72"/>
      <c r="AQ122" s="72"/>
      <c r="AR122" s="73"/>
      <c r="AS122" s="71">
        <v>2185807</v>
      </c>
      <c r="AT122" s="72"/>
      <c r="AU122" s="72"/>
      <c r="AV122" s="72"/>
      <c r="AW122" s="73"/>
      <c r="AX122" s="71">
        <v>2185807</v>
      </c>
      <c r="AY122" s="72"/>
      <c r="AZ122" s="72"/>
      <c r="BA122" s="73"/>
      <c r="BB122" s="71">
        <f t="shared" si="14"/>
        <v>2185807</v>
      </c>
      <c r="BC122" s="72"/>
      <c r="BD122" s="72"/>
      <c r="BE122" s="72"/>
      <c r="BF122" s="73"/>
      <c r="BG122" s="71">
        <v>0</v>
      </c>
      <c r="BH122" s="72"/>
      <c r="BI122" s="72"/>
      <c r="BJ122" s="72"/>
      <c r="BK122" s="73"/>
      <c r="BL122" s="71">
        <v>0</v>
      </c>
      <c r="BM122" s="72"/>
      <c r="BN122" s="72"/>
      <c r="BO122" s="72"/>
      <c r="BP122" s="73"/>
      <c r="BQ122" s="71">
        <v>0</v>
      </c>
      <c r="BR122" s="72"/>
      <c r="BS122" s="72"/>
      <c r="BT122" s="73"/>
      <c r="BU122" s="71">
        <f t="shared" si="15"/>
        <v>0</v>
      </c>
      <c r="BV122" s="72"/>
      <c r="BW122" s="72"/>
      <c r="BX122" s="72"/>
      <c r="BY122" s="73"/>
    </row>
    <row r="123" spans="1:79" s="6" customFormat="1" ht="21" customHeight="1" x14ac:dyDescent="0.2">
      <c r="A123" s="54"/>
      <c r="B123" s="55"/>
      <c r="C123" s="55"/>
      <c r="D123" s="28" t="s">
        <v>147</v>
      </c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30"/>
      <c r="U123" s="75">
        <v>41632509</v>
      </c>
      <c r="V123" s="76"/>
      <c r="W123" s="76"/>
      <c r="X123" s="76"/>
      <c r="Y123" s="77"/>
      <c r="Z123" s="75">
        <v>341145</v>
      </c>
      <c r="AA123" s="76"/>
      <c r="AB123" s="76"/>
      <c r="AC123" s="76"/>
      <c r="AD123" s="77"/>
      <c r="AE123" s="75">
        <v>255000</v>
      </c>
      <c r="AF123" s="76"/>
      <c r="AG123" s="76"/>
      <c r="AH123" s="77"/>
      <c r="AI123" s="75">
        <f t="shared" si="13"/>
        <v>41973654</v>
      </c>
      <c r="AJ123" s="76"/>
      <c r="AK123" s="76"/>
      <c r="AL123" s="76"/>
      <c r="AM123" s="77"/>
      <c r="AN123" s="75">
        <v>43719977</v>
      </c>
      <c r="AO123" s="76"/>
      <c r="AP123" s="76"/>
      <c r="AQ123" s="76"/>
      <c r="AR123" s="77"/>
      <c r="AS123" s="75">
        <v>2275011</v>
      </c>
      <c r="AT123" s="76"/>
      <c r="AU123" s="76"/>
      <c r="AV123" s="76"/>
      <c r="AW123" s="77"/>
      <c r="AX123" s="75">
        <v>2273627</v>
      </c>
      <c r="AY123" s="76"/>
      <c r="AZ123" s="76"/>
      <c r="BA123" s="77"/>
      <c r="BB123" s="75">
        <f t="shared" si="14"/>
        <v>45994988</v>
      </c>
      <c r="BC123" s="76"/>
      <c r="BD123" s="76"/>
      <c r="BE123" s="76"/>
      <c r="BF123" s="77"/>
      <c r="BG123" s="75">
        <v>49182100</v>
      </c>
      <c r="BH123" s="76"/>
      <c r="BI123" s="76"/>
      <c r="BJ123" s="76"/>
      <c r="BK123" s="77"/>
      <c r="BL123" s="75">
        <v>1</v>
      </c>
      <c r="BM123" s="76"/>
      <c r="BN123" s="76"/>
      <c r="BO123" s="76"/>
      <c r="BP123" s="77"/>
      <c r="BQ123" s="75">
        <v>0</v>
      </c>
      <c r="BR123" s="76"/>
      <c r="BS123" s="76"/>
      <c r="BT123" s="77"/>
      <c r="BU123" s="75">
        <f t="shared" si="15"/>
        <v>49182101</v>
      </c>
      <c r="BV123" s="76"/>
      <c r="BW123" s="76"/>
      <c r="BX123" s="76"/>
      <c r="BY123" s="77"/>
    </row>
    <row r="124" spans="1:79" ht="30" customHeight="1" x14ac:dyDescent="0.2"/>
    <row r="125" spans="1:79" ht="14.25" customHeight="1" x14ac:dyDescent="0.2">
      <c r="A125" s="44" t="s">
        <v>313</v>
      </c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</row>
    <row r="126" spans="1:79" ht="10.5" customHeight="1" x14ac:dyDescent="0.2">
      <c r="A126" s="46" t="s">
        <v>283</v>
      </c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46"/>
      <c r="Q126" s="46"/>
      <c r="R126" s="46"/>
      <c r="S126" s="46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46"/>
      <c r="BF126" s="46"/>
      <c r="BG126" s="46"/>
      <c r="BH126" s="46"/>
    </row>
    <row r="127" spans="1:79" ht="17.25" customHeight="1" x14ac:dyDescent="0.2">
      <c r="A127" s="48" t="s">
        <v>6</v>
      </c>
      <c r="B127" s="49"/>
      <c r="C127" s="49"/>
      <c r="D127" s="48" t="s">
        <v>121</v>
      </c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50"/>
      <c r="U127" s="47" t="s">
        <v>305</v>
      </c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 t="s">
        <v>310</v>
      </c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</row>
    <row r="128" spans="1:79" ht="39" customHeight="1" x14ac:dyDescent="0.2">
      <c r="A128" s="51"/>
      <c r="B128" s="52"/>
      <c r="C128" s="52"/>
      <c r="D128" s="51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3"/>
      <c r="U128" s="60" t="s">
        <v>4</v>
      </c>
      <c r="V128" s="61"/>
      <c r="W128" s="61"/>
      <c r="X128" s="61"/>
      <c r="Y128" s="62"/>
      <c r="Z128" s="60" t="s">
        <v>3</v>
      </c>
      <c r="AA128" s="61"/>
      <c r="AB128" s="61"/>
      <c r="AC128" s="61"/>
      <c r="AD128" s="62"/>
      <c r="AE128" s="118" t="s">
        <v>116</v>
      </c>
      <c r="AF128" s="119"/>
      <c r="AG128" s="119"/>
      <c r="AH128" s="119"/>
      <c r="AI128" s="120"/>
      <c r="AJ128" s="60" t="s">
        <v>5</v>
      </c>
      <c r="AK128" s="61"/>
      <c r="AL128" s="61"/>
      <c r="AM128" s="61"/>
      <c r="AN128" s="62"/>
      <c r="AO128" s="60" t="s">
        <v>4</v>
      </c>
      <c r="AP128" s="61"/>
      <c r="AQ128" s="61"/>
      <c r="AR128" s="61"/>
      <c r="AS128" s="62"/>
      <c r="AT128" s="60" t="s">
        <v>3</v>
      </c>
      <c r="AU128" s="61"/>
      <c r="AV128" s="61"/>
      <c r="AW128" s="61"/>
      <c r="AX128" s="62"/>
      <c r="AY128" s="118" t="s">
        <v>116</v>
      </c>
      <c r="AZ128" s="119"/>
      <c r="BA128" s="119"/>
      <c r="BB128" s="119"/>
      <c r="BC128" s="120"/>
      <c r="BD128" s="47" t="s">
        <v>96</v>
      </c>
      <c r="BE128" s="47"/>
      <c r="BF128" s="47"/>
      <c r="BG128" s="47"/>
      <c r="BH128" s="47"/>
    </row>
    <row r="129" spans="1:79" ht="15" customHeight="1" x14ac:dyDescent="0.2">
      <c r="A129" s="60" t="s">
        <v>169</v>
      </c>
      <c r="B129" s="61"/>
      <c r="C129" s="61"/>
      <c r="D129" s="60">
        <v>2</v>
      </c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2"/>
      <c r="U129" s="60">
        <v>3</v>
      </c>
      <c r="V129" s="61"/>
      <c r="W129" s="61"/>
      <c r="X129" s="61"/>
      <c r="Y129" s="62"/>
      <c r="Z129" s="60">
        <v>4</v>
      </c>
      <c r="AA129" s="61"/>
      <c r="AB129" s="61"/>
      <c r="AC129" s="61"/>
      <c r="AD129" s="62"/>
      <c r="AE129" s="60">
        <v>5</v>
      </c>
      <c r="AF129" s="61"/>
      <c r="AG129" s="61"/>
      <c r="AH129" s="61"/>
      <c r="AI129" s="62"/>
      <c r="AJ129" s="60">
        <v>6</v>
      </c>
      <c r="AK129" s="61"/>
      <c r="AL129" s="61"/>
      <c r="AM129" s="61"/>
      <c r="AN129" s="62"/>
      <c r="AO129" s="60">
        <v>7</v>
      </c>
      <c r="AP129" s="61"/>
      <c r="AQ129" s="61"/>
      <c r="AR129" s="61"/>
      <c r="AS129" s="62"/>
      <c r="AT129" s="60">
        <v>8</v>
      </c>
      <c r="AU129" s="61"/>
      <c r="AV129" s="61"/>
      <c r="AW129" s="61"/>
      <c r="AX129" s="62"/>
      <c r="AY129" s="60">
        <v>9</v>
      </c>
      <c r="AZ129" s="61"/>
      <c r="BA129" s="61"/>
      <c r="BB129" s="61"/>
      <c r="BC129" s="62"/>
      <c r="BD129" s="60">
        <v>10</v>
      </c>
      <c r="BE129" s="61"/>
      <c r="BF129" s="61"/>
      <c r="BG129" s="61"/>
      <c r="BH129" s="62"/>
    </row>
    <row r="130" spans="1:79" s="1" customFormat="1" ht="12.75" hidden="1" customHeight="1" x14ac:dyDescent="0.2">
      <c r="A130" s="57" t="s">
        <v>69</v>
      </c>
      <c r="B130" s="58"/>
      <c r="C130" s="58"/>
      <c r="D130" s="57" t="s">
        <v>57</v>
      </c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9"/>
      <c r="U130" s="57" t="s">
        <v>60</v>
      </c>
      <c r="V130" s="58"/>
      <c r="W130" s="58"/>
      <c r="X130" s="58"/>
      <c r="Y130" s="59"/>
      <c r="Z130" s="57" t="s">
        <v>61</v>
      </c>
      <c r="AA130" s="58"/>
      <c r="AB130" s="58"/>
      <c r="AC130" s="58"/>
      <c r="AD130" s="59"/>
      <c r="AE130" s="57" t="s">
        <v>94</v>
      </c>
      <c r="AF130" s="58"/>
      <c r="AG130" s="58"/>
      <c r="AH130" s="58"/>
      <c r="AI130" s="59"/>
      <c r="AJ130" s="81" t="s">
        <v>171</v>
      </c>
      <c r="AK130" s="82"/>
      <c r="AL130" s="82"/>
      <c r="AM130" s="82"/>
      <c r="AN130" s="83"/>
      <c r="AO130" s="57" t="s">
        <v>62</v>
      </c>
      <c r="AP130" s="58"/>
      <c r="AQ130" s="58"/>
      <c r="AR130" s="58"/>
      <c r="AS130" s="59"/>
      <c r="AT130" s="57" t="s">
        <v>63</v>
      </c>
      <c r="AU130" s="58"/>
      <c r="AV130" s="58"/>
      <c r="AW130" s="58"/>
      <c r="AX130" s="59"/>
      <c r="AY130" s="57" t="s">
        <v>95</v>
      </c>
      <c r="AZ130" s="58"/>
      <c r="BA130" s="58"/>
      <c r="BB130" s="58"/>
      <c r="BC130" s="59"/>
      <c r="BD130" s="79" t="s">
        <v>171</v>
      </c>
      <c r="BE130" s="79"/>
      <c r="BF130" s="79"/>
      <c r="BG130" s="79"/>
      <c r="BH130" s="79"/>
      <c r="CA130" s="1" t="s">
        <v>35</v>
      </c>
    </row>
    <row r="131" spans="1:79" s="25" customFormat="1" ht="25.5" customHeight="1" x14ac:dyDescent="0.2">
      <c r="A131" s="42">
        <v>1</v>
      </c>
      <c r="B131" s="43"/>
      <c r="C131" s="43"/>
      <c r="D131" s="32" t="s">
        <v>194</v>
      </c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4"/>
      <c r="U131" s="71">
        <v>44330828</v>
      </c>
      <c r="V131" s="72"/>
      <c r="W131" s="72"/>
      <c r="X131" s="72"/>
      <c r="Y131" s="73"/>
      <c r="Z131" s="71">
        <v>0</v>
      </c>
      <c r="AA131" s="72"/>
      <c r="AB131" s="72"/>
      <c r="AC131" s="72"/>
      <c r="AD131" s="73"/>
      <c r="AE131" s="74">
        <v>0</v>
      </c>
      <c r="AF131" s="74"/>
      <c r="AG131" s="74"/>
      <c r="AH131" s="74"/>
      <c r="AI131" s="74"/>
      <c r="AJ131" s="35">
        <f t="shared" ref="AJ131" si="16">IF(ISNUMBER(U131),U131,0)+IF(ISNUMBER(Z131),Z131,0)</f>
        <v>44330828</v>
      </c>
      <c r="AK131" s="35"/>
      <c r="AL131" s="35"/>
      <c r="AM131" s="35"/>
      <c r="AN131" s="35"/>
      <c r="AO131" s="74">
        <v>44392049</v>
      </c>
      <c r="AP131" s="74"/>
      <c r="AQ131" s="74"/>
      <c r="AR131" s="74"/>
      <c r="AS131" s="74"/>
      <c r="AT131" s="35">
        <v>0</v>
      </c>
      <c r="AU131" s="35"/>
      <c r="AV131" s="35"/>
      <c r="AW131" s="35"/>
      <c r="AX131" s="35"/>
      <c r="AY131" s="74">
        <v>0</v>
      </c>
      <c r="AZ131" s="74"/>
      <c r="BA131" s="74"/>
      <c r="BB131" s="74"/>
      <c r="BC131" s="74"/>
      <c r="BD131" s="35">
        <f t="shared" ref="BD131" si="17">IF(ISNUMBER(AO131),AO131,0)+IF(ISNUMBER(AT131),AT131,0)</f>
        <v>44392049</v>
      </c>
      <c r="BE131" s="35"/>
      <c r="BF131" s="35"/>
      <c r="BG131" s="35"/>
      <c r="BH131" s="35"/>
    </row>
    <row r="132" spans="1:79" s="25" customFormat="1" ht="25.5" customHeight="1" x14ac:dyDescent="0.2">
      <c r="A132" s="42">
        <v>2</v>
      </c>
      <c r="B132" s="43"/>
      <c r="C132" s="43"/>
      <c r="D132" s="32" t="s">
        <v>191</v>
      </c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4"/>
      <c r="U132" s="71">
        <v>1326279</v>
      </c>
      <c r="V132" s="72"/>
      <c r="W132" s="72"/>
      <c r="X132" s="72"/>
      <c r="Y132" s="73"/>
      <c r="Z132" s="71">
        <v>0</v>
      </c>
      <c r="AA132" s="72"/>
      <c r="AB132" s="72"/>
      <c r="AC132" s="72"/>
      <c r="AD132" s="73"/>
      <c r="AE132" s="74">
        <v>0</v>
      </c>
      <c r="AF132" s="74"/>
      <c r="AG132" s="74"/>
      <c r="AH132" s="74"/>
      <c r="AI132" s="74"/>
      <c r="AJ132" s="35">
        <f t="shared" ref="AJ132:AJ134" si="18">IF(ISNUMBER(U132),U132,0)+IF(ISNUMBER(Z132),Z132,0)</f>
        <v>1326279</v>
      </c>
      <c r="AK132" s="35"/>
      <c r="AL132" s="35"/>
      <c r="AM132" s="35"/>
      <c r="AN132" s="35"/>
      <c r="AO132" s="74">
        <v>1420445</v>
      </c>
      <c r="AP132" s="74"/>
      <c r="AQ132" s="74"/>
      <c r="AR132" s="74"/>
      <c r="AS132" s="74"/>
      <c r="AT132" s="35">
        <v>0</v>
      </c>
      <c r="AU132" s="35"/>
      <c r="AV132" s="35"/>
      <c r="AW132" s="35"/>
      <c r="AX132" s="35"/>
      <c r="AY132" s="74">
        <v>0</v>
      </c>
      <c r="AZ132" s="74"/>
      <c r="BA132" s="74"/>
      <c r="BB132" s="74"/>
      <c r="BC132" s="74"/>
      <c r="BD132" s="35">
        <f t="shared" ref="BD132:BD134" si="19">IF(ISNUMBER(AO132),AO132,0)+IF(ISNUMBER(AT132),AT132,0)</f>
        <v>1420445</v>
      </c>
      <c r="BE132" s="35"/>
      <c r="BF132" s="35"/>
      <c r="BG132" s="35"/>
      <c r="BH132" s="35"/>
      <c r="CA132" s="25" t="s">
        <v>36</v>
      </c>
    </row>
    <row r="133" spans="1:79" s="25" customFormat="1" ht="38.25" customHeight="1" x14ac:dyDescent="0.2">
      <c r="A133" s="42">
        <v>3</v>
      </c>
      <c r="B133" s="43"/>
      <c r="C133" s="43"/>
      <c r="D133" s="32" t="s">
        <v>192</v>
      </c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4"/>
      <c r="U133" s="71">
        <v>3950564</v>
      </c>
      <c r="V133" s="72"/>
      <c r="W133" s="72"/>
      <c r="X133" s="72"/>
      <c r="Y133" s="73"/>
      <c r="Z133" s="71">
        <v>1</v>
      </c>
      <c r="AA133" s="72"/>
      <c r="AB133" s="72"/>
      <c r="AC133" s="72"/>
      <c r="AD133" s="73"/>
      <c r="AE133" s="74">
        <v>0</v>
      </c>
      <c r="AF133" s="74"/>
      <c r="AG133" s="74"/>
      <c r="AH133" s="74"/>
      <c r="AI133" s="74"/>
      <c r="AJ133" s="35">
        <f t="shared" si="18"/>
        <v>3950565</v>
      </c>
      <c r="AK133" s="35"/>
      <c r="AL133" s="35"/>
      <c r="AM133" s="35"/>
      <c r="AN133" s="35"/>
      <c r="AO133" s="74">
        <v>4179697</v>
      </c>
      <c r="AP133" s="74"/>
      <c r="AQ133" s="74"/>
      <c r="AR133" s="74"/>
      <c r="AS133" s="74"/>
      <c r="AT133" s="35">
        <v>1</v>
      </c>
      <c r="AU133" s="35"/>
      <c r="AV133" s="35"/>
      <c r="AW133" s="35"/>
      <c r="AX133" s="35"/>
      <c r="AY133" s="74">
        <v>0</v>
      </c>
      <c r="AZ133" s="74"/>
      <c r="BA133" s="74"/>
      <c r="BB133" s="74"/>
      <c r="BC133" s="74"/>
      <c r="BD133" s="35">
        <f t="shared" si="19"/>
        <v>4179698</v>
      </c>
      <c r="BE133" s="35"/>
      <c r="BF133" s="35"/>
      <c r="BG133" s="35"/>
      <c r="BH133" s="35"/>
    </row>
    <row r="134" spans="1:79" s="6" customFormat="1" ht="12.75" customHeight="1" x14ac:dyDescent="0.2">
      <c r="A134" s="54"/>
      <c r="B134" s="55"/>
      <c r="C134" s="55"/>
      <c r="D134" s="28" t="s">
        <v>147</v>
      </c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30"/>
      <c r="U134" s="75">
        <v>49607671</v>
      </c>
      <c r="V134" s="76"/>
      <c r="W134" s="76"/>
      <c r="X134" s="76"/>
      <c r="Y134" s="77"/>
      <c r="Z134" s="75">
        <v>1</v>
      </c>
      <c r="AA134" s="76"/>
      <c r="AB134" s="76"/>
      <c r="AC134" s="76"/>
      <c r="AD134" s="77"/>
      <c r="AE134" s="78">
        <v>0</v>
      </c>
      <c r="AF134" s="78"/>
      <c r="AG134" s="78"/>
      <c r="AH134" s="78"/>
      <c r="AI134" s="78"/>
      <c r="AJ134" s="31">
        <f t="shared" si="18"/>
        <v>49607672</v>
      </c>
      <c r="AK134" s="31"/>
      <c r="AL134" s="31"/>
      <c r="AM134" s="31"/>
      <c r="AN134" s="31"/>
      <c r="AO134" s="78">
        <f>SUM(AO131:AS133)</f>
        <v>49992191</v>
      </c>
      <c r="AP134" s="78"/>
      <c r="AQ134" s="78"/>
      <c r="AR134" s="78"/>
      <c r="AS134" s="78"/>
      <c r="AT134" s="31">
        <v>1</v>
      </c>
      <c r="AU134" s="31"/>
      <c r="AV134" s="31"/>
      <c r="AW134" s="31"/>
      <c r="AX134" s="31"/>
      <c r="AY134" s="78">
        <v>0</v>
      </c>
      <c r="AZ134" s="78"/>
      <c r="BA134" s="78"/>
      <c r="BB134" s="78"/>
      <c r="BC134" s="78"/>
      <c r="BD134" s="31">
        <f t="shared" si="19"/>
        <v>49992192</v>
      </c>
      <c r="BE134" s="31"/>
      <c r="BF134" s="31"/>
      <c r="BG134" s="31"/>
      <c r="BH134" s="31"/>
    </row>
    <row r="135" spans="1:79" s="5" customFormat="1" ht="12.75" customHeight="1" x14ac:dyDescent="0.2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</row>
    <row r="136" spans="1:79" hidden="1" x14ac:dyDescent="0.2"/>
    <row r="137" spans="1:79" ht="14.25" customHeight="1" x14ac:dyDescent="0.2">
      <c r="A137" s="44" t="s">
        <v>152</v>
      </c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</row>
    <row r="138" spans="1:79" ht="14.25" customHeight="1" x14ac:dyDescent="0.2">
      <c r="A138" s="44" t="s">
        <v>298</v>
      </c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</row>
    <row r="139" spans="1:79" ht="23.1" customHeight="1" x14ac:dyDescent="0.2">
      <c r="A139" s="48" t="s">
        <v>6</v>
      </c>
      <c r="B139" s="49"/>
      <c r="C139" s="49"/>
      <c r="D139" s="47" t="s">
        <v>9</v>
      </c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 t="s">
        <v>8</v>
      </c>
      <c r="R139" s="47"/>
      <c r="S139" s="47"/>
      <c r="T139" s="47"/>
      <c r="U139" s="47"/>
      <c r="V139" s="47" t="s">
        <v>7</v>
      </c>
      <c r="W139" s="47"/>
      <c r="X139" s="47"/>
      <c r="Y139" s="47"/>
      <c r="Z139" s="47"/>
      <c r="AA139" s="47"/>
      <c r="AB139" s="47"/>
      <c r="AC139" s="47"/>
      <c r="AD139" s="47"/>
      <c r="AE139" s="47"/>
      <c r="AF139" s="60" t="s">
        <v>284</v>
      </c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2"/>
      <c r="AU139" s="60" t="s">
        <v>287</v>
      </c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2"/>
      <c r="BJ139" s="60" t="s">
        <v>294</v>
      </c>
      <c r="BK139" s="61"/>
      <c r="BL139" s="61"/>
      <c r="BM139" s="61"/>
      <c r="BN139" s="61"/>
      <c r="BO139" s="61"/>
      <c r="BP139" s="61"/>
      <c r="BQ139" s="61"/>
      <c r="BR139" s="61"/>
      <c r="BS139" s="61"/>
      <c r="BT139" s="61"/>
      <c r="BU139" s="61"/>
      <c r="BV139" s="61"/>
      <c r="BW139" s="61"/>
      <c r="BX139" s="62"/>
    </row>
    <row r="140" spans="1:79" ht="32.25" customHeight="1" x14ac:dyDescent="0.2">
      <c r="A140" s="51"/>
      <c r="B140" s="52"/>
      <c r="C140" s="52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 t="s">
        <v>4</v>
      </c>
      <c r="AG140" s="47"/>
      <c r="AH140" s="47"/>
      <c r="AI140" s="47"/>
      <c r="AJ140" s="47"/>
      <c r="AK140" s="47" t="s">
        <v>3</v>
      </c>
      <c r="AL140" s="47"/>
      <c r="AM140" s="47"/>
      <c r="AN140" s="47"/>
      <c r="AO140" s="47"/>
      <c r="AP140" s="47" t="s">
        <v>123</v>
      </c>
      <c r="AQ140" s="47"/>
      <c r="AR140" s="47"/>
      <c r="AS140" s="47"/>
      <c r="AT140" s="47"/>
      <c r="AU140" s="47" t="s">
        <v>4</v>
      </c>
      <c r="AV140" s="47"/>
      <c r="AW140" s="47"/>
      <c r="AX140" s="47"/>
      <c r="AY140" s="47"/>
      <c r="AZ140" s="47" t="s">
        <v>3</v>
      </c>
      <c r="BA140" s="47"/>
      <c r="BB140" s="47"/>
      <c r="BC140" s="47"/>
      <c r="BD140" s="47"/>
      <c r="BE140" s="47" t="s">
        <v>90</v>
      </c>
      <c r="BF140" s="47"/>
      <c r="BG140" s="47"/>
      <c r="BH140" s="47"/>
      <c r="BI140" s="47"/>
      <c r="BJ140" s="47" t="s">
        <v>4</v>
      </c>
      <c r="BK140" s="47"/>
      <c r="BL140" s="47"/>
      <c r="BM140" s="47"/>
      <c r="BN140" s="47"/>
      <c r="BO140" s="47" t="s">
        <v>3</v>
      </c>
      <c r="BP140" s="47"/>
      <c r="BQ140" s="47"/>
      <c r="BR140" s="47"/>
      <c r="BS140" s="47"/>
      <c r="BT140" s="47" t="s">
        <v>97</v>
      </c>
      <c r="BU140" s="47"/>
      <c r="BV140" s="47"/>
      <c r="BW140" s="47"/>
      <c r="BX140" s="47"/>
    </row>
    <row r="141" spans="1:79" ht="15" customHeight="1" x14ac:dyDescent="0.2">
      <c r="A141" s="60">
        <v>1</v>
      </c>
      <c r="B141" s="61"/>
      <c r="C141" s="61"/>
      <c r="D141" s="47">
        <v>2</v>
      </c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>
        <v>3</v>
      </c>
      <c r="R141" s="47"/>
      <c r="S141" s="47"/>
      <c r="T141" s="47"/>
      <c r="U141" s="47"/>
      <c r="V141" s="47">
        <v>4</v>
      </c>
      <c r="W141" s="47"/>
      <c r="X141" s="47"/>
      <c r="Y141" s="47"/>
      <c r="Z141" s="47"/>
      <c r="AA141" s="47"/>
      <c r="AB141" s="47"/>
      <c r="AC141" s="47"/>
      <c r="AD141" s="47"/>
      <c r="AE141" s="47"/>
      <c r="AF141" s="47">
        <v>5</v>
      </c>
      <c r="AG141" s="47"/>
      <c r="AH141" s="47"/>
      <c r="AI141" s="47"/>
      <c r="AJ141" s="47"/>
      <c r="AK141" s="47">
        <v>6</v>
      </c>
      <c r="AL141" s="47"/>
      <c r="AM141" s="47"/>
      <c r="AN141" s="47"/>
      <c r="AO141" s="47"/>
      <c r="AP141" s="47">
        <v>7</v>
      </c>
      <c r="AQ141" s="47"/>
      <c r="AR141" s="47"/>
      <c r="AS141" s="47"/>
      <c r="AT141" s="47"/>
      <c r="AU141" s="47">
        <v>8</v>
      </c>
      <c r="AV141" s="47"/>
      <c r="AW141" s="47"/>
      <c r="AX141" s="47"/>
      <c r="AY141" s="47"/>
      <c r="AZ141" s="47">
        <v>9</v>
      </c>
      <c r="BA141" s="47"/>
      <c r="BB141" s="47"/>
      <c r="BC141" s="47"/>
      <c r="BD141" s="47"/>
      <c r="BE141" s="47">
        <v>10</v>
      </c>
      <c r="BF141" s="47"/>
      <c r="BG141" s="47"/>
      <c r="BH141" s="47"/>
      <c r="BI141" s="47"/>
      <c r="BJ141" s="47">
        <v>11</v>
      </c>
      <c r="BK141" s="47"/>
      <c r="BL141" s="47"/>
      <c r="BM141" s="47"/>
      <c r="BN141" s="47"/>
      <c r="BO141" s="47">
        <v>12</v>
      </c>
      <c r="BP141" s="47"/>
      <c r="BQ141" s="47"/>
      <c r="BR141" s="47"/>
      <c r="BS141" s="47"/>
      <c r="BT141" s="47">
        <v>13</v>
      </c>
      <c r="BU141" s="47"/>
      <c r="BV141" s="47"/>
      <c r="BW141" s="47"/>
      <c r="BX141" s="47"/>
    </row>
    <row r="142" spans="1:79" ht="10.5" hidden="1" customHeight="1" x14ac:dyDescent="0.2">
      <c r="A142" s="57" t="s">
        <v>154</v>
      </c>
      <c r="B142" s="58"/>
      <c r="C142" s="58"/>
      <c r="D142" s="47" t="s">
        <v>57</v>
      </c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 t="s">
        <v>70</v>
      </c>
      <c r="R142" s="47"/>
      <c r="S142" s="47"/>
      <c r="T142" s="47"/>
      <c r="U142" s="47"/>
      <c r="V142" s="47" t="s">
        <v>71</v>
      </c>
      <c r="W142" s="47"/>
      <c r="X142" s="47"/>
      <c r="Y142" s="47"/>
      <c r="Z142" s="47"/>
      <c r="AA142" s="47"/>
      <c r="AB142" s="47"/>
      <c r="AC142" s="47"/>
      <c r="AD142" s="47"/>
      <c r="AE142" s="47"/>
      <c r="AF142" s="56" t="s">
        <v>111</v>
      </c>
      <c r="AG142" s="56"/>
      <c r="AH142" s="56"/>
      <c r="AI142" s="56"/>
      <c r="AJ142" s="56"/>
      <c r="AK142" s="37" t="s">
        <v>112</v>
      </c>
      <c r="AL142" s="37"/>
      <c r="AM142" s="37"/>
      <c r="AN142" s="37"/>
      <c r="AO142" s="37"/>
      <c r="AP142" s="79" t="s">
        <v>197</v>
      </c>
      <c r="AQ142" s="79"/>
      <c r="AR142" s="79"/>
      <c r="AS142" s="79"/>
      <c r="AT142" s="79"/>
      <c r="AU142" s="56" t="s">
        <v>113</v>
      </c>
      <c r="AV142" s="56"/>
      <c r="AW142" s="56"/>
      <c r="AX142" s="56"/>
      <c r="AY142" s="56"/>
      <c r="AZ142" s="37" t="s">
        <v>114</v>
      </c>
      <c r="BA142" s="37"/>
      <c r="BB142" s="37"/>
      <c r="BC142" s="37"/>
      <c r="BD142" s="37"/>
      <c r="BE142" s="79" t="s">
        <v>197</v>
      </c>
      <c r="BF142" s="79"/>
      <c r="BG142" s="79"/>
      <c r="BH142" s="79"/>
      <c r="BI142" s="79"/>
      <c r="BJ142" s="56" t="s">
        <v>105</v>
      </c>
      <c r="BK142" s="56"/>
      <c r="BL142" s="56"/>
      <c r="BM142" s="56"/>
      <c r="BN142" s="56"/>
      <c r="BO142" s="37" t="s">
        <v>106</v>
      </c>
      <c r="BP142" s="37"/>
      <c r="BQ142" s="37"/>
      <c r="BR142" s="37"/>
      <c r="BS142" s="37"/>
      <c r="BT142" s="79" t="s">
        <v>197</v>
      </c>
      <c r="BU142" s="79"/>
      <c r="BV142" s="79"/>
      <c r="BW142" s="79"/>
      <c r="BX142" s="79"/>
      <c r="CA142" t="s">
        <v>37</v>
      </c>
    </row>
    <row r="143" spans="1:79" s="6" customFormat="1" ht="15" customHeight="1" x14ac:dyDescent="0.2">
      <c r="A143" s="54">
        <v>0</v>
      </c>
      <c r="B143" s="55"/>
      <c r="C143" s="55"/>
      <c r="D143" s="65" t="s">
        <v>196</v>
      </c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  <c r="Z143" s="65"/>
      <c r="AA143" s="65"/>
      <c r="AB143" s="65"/>
      <c r="AC143" s="65"/>
      <c r="AD143" s="65"/>
      <c r="AE143" s="65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41"/>
      <c r="AU143" s="41"/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1"/>
      <c r="BJ143" s="41"/>
      <c r="BK143" s="41"/>
      <c r="BL143" s="41"/>
      <c r="BM143" s="41"/>
      <c r="BN143" s="41"/>
      <c r="BO143" s="41"/>
      <c r="BP143" s="41"/>
      <c r="BQ143" s="41"/>
      <c r="BR143" s="41"/>
      <c r="BS143" s="41"/>
      <c r="BT143" s="41"/>
      <c r="BU143" s="41"/>
      <c r="BV143" s="41"/>
      <c r="BW143" s="41"/>
      <c r="BX143" s="41"/>
      <c r="CA143" s="6" t="s">
        <v>38</v>
      </c>
    </row>
    <row r="144" spans="1:79" s="25" customFormat="1" ht="15" customHeight="1" x14ac:dyDescent="0.2">
      <c r="A144" s="42">
        <v>0</v>
      </c>
      <c r="B144" s="43"/>
      <c r="C144" s="43"/>
      <c r="D144" s="63" t="s">
        <v>198</v>
      </c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4"/>
      <c r="Q144" s="47" t="s">
        <v>199</v>
      </c>
      <c r="R144" s="47"/>
      <c r="S144" s="47"/>
      <c r="T144" s="47"/>
      <c r="U144" s="47"/>
      <c r="V144" s="47" t="s">
        <v>200</v>
      </c>
      <c r="W144" s="47"/>
      <c r="X144" s="47"/>
      <c r="Y144" s="47"/>
      <c r="Z144" s="47"/>
      <c r="AA144" s="47"/>
      <c r="AB144" s="47"/>
      <c r="AC144" s="47"/>
      <c r="AD144" s="47"/>
      <c r="AE144" s="47"/>
      <c r="AF144" s="40">
        <v>162.5</v>
      </c>
      <c r="AG144" s="40"/>
      <c r="AH144" s="40"/>
      <c r="AI144" s="40"/>
      <c r="AJ144" s="40"/>
      <c r="AK144" s="40">
        <v>0</v>
      </c>
      <c r="AL144" s="40"/>
      <c r="AM144" s="40"/>
      <c r="AN144" s="40"/>
      <c r="AO144" s="40"/>
      <c r="AP144" s="40">
        <v>162.5</v>
      </c>
      <c r="AQ144" s="40"/>
      <c r="AR144" s="40"/>
      <c r="AS144" s="40"/>
      <c r="AT144" s="40"/>
      <c r="AU144" s="40">
        <v>166.5</v>
      </c>
      <c r="AV144" s="40"/>
      <c r="AW144" s="40"/>
      <c r="AX144" s="40"/>
      <c r="AY144" s="40"/>
      <c r="AZ144" s="40">
        <v>0</v>
      </c>
      <c r="BA144" s="40"/>
      <c r="BB144" s="40"/>
      <c r="BC144" s="40"/>
      <c r="BD144" s="40"/>
      <c r="BE144" s="40">
        <v>166.5</v>
      </c>
      <c r="BF144" s="40"/>
      <c r="BG144" s="40"/>
      <c r="BH144" s="40"/>
      <c r="BI144" s="40"/>
      <c r="BJ144" s="40">
        <v>166.5</v>
      </c>
      <c r="BK144" s="40"/>
      <c r="BL144" s="40"/>
      <c r="BM144" s="40"/>
      <c r="BN144" s="40"/>
      <c r="BO144" s="40">
        <v>0</v>
      </c>
      <c r="BP144" s="40"/>
      <c r="BQ144" s="40"/>
      <c r="BR144" s="40"/>
      <c r="BS144" s="40"/>
      <c r="BT144" s="40">
        <v>166.5</v>
      </c>
      <c r="BU144" s="40"/>
      <c r="BV144" s="40"/>
      <c r="BW144" s="40"/>
      <c r="BX144" s="40"/>
    </row>
    <row r="145" spans="1:76" s="25" customFormat="1" ht="76.5" customHeight="1" x14ac:dyDescent="0.2">
      <c r="A145" s="42">
        <v>0</v>
      </c>
      <c r="B145" s="43"/>
      <c r="C145" s="43"/>
      <c r="D145" s="60" t="s">
        <v>213</v>
      </c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70"/>
      <c r="Q145" s="47" t="s">
        <v>202</v>
      </c>
      <c r="R145" s="47"/>
      <c r="S145" s="47"/>
      <c r="T145" s="47"/>
      <c r="U145" s="47"/>
      <c r="V145" s="63" t="s">
        <v>214</v>
      </c>
      <c r="W145" s="33"/>
      <c r="X145" s="33"/>
      <c r="Y145" s="33"/>
      <c r="Z145" s="33"/>
      <c r="AA145" s="33"/>
      <c r="AB145" s="33"/>
      <c r="AC145" s="33"/>
      <c r="AD145" s="33"/>
      <c r="AE145" s="34"/>
      <c r="AF145" s="40">
        <v>40686359</v>
      </c>
      <c r="AG145" s="40"/>
      <c r="AH145" s="40"/>
      <c r="AI145" s="40"/>
      <c r="AJ145" s="40"/>
      <c r="AK145" s="40">
        <v>86145</v>
      </c>
      <c r="AL145" s="40"/>
      <c r="AM145" s="40"/>
      <c r="AN145" s="40"/>
      <c r="AO145" s="40"/>
      <c r="AP145" s="40">
        <v>40772504</v>
      </c>
      <c r="AQ145" s="40"/>
      <c r="AR145" s="40"/>
      <c r="AS145" s="40"/>
      <c r="AT145" s="40"/>
      <c r="AU145" s="40">
        <v>0</v>
      </c>
      <c r="AV145" s="40"/>
      <c r="AW145" s="40"/>
      <c r="AX145" s="40"/>
      <c r="AY145" s="40"/>
      <c r="AZ145" s="40">
        <v>0</v>
      </c>
      <c r="BA145" s="40"/>
      <c r="BB145" s="40"/>
      <c r="BC145" s="40"/>
      <c r="BD145" s="40"/>
      <c r="BE145" s="40">
        <v>0</v>
      </c>
      <c r="BF145" s="40"/>
      <c r="BG145" s="40"/>
      <c r="BH145" s="40"/>
      <c r="BI145" s="40"/>
      <c r="BJ145" s="40">
        <v>0</v>
      </c>
      <c r="BK145" s="40"/>
      <c r="BL145" s="40"/>
      <c r="BM145" s="40"/>
      <c r="BN145" s="40"/>
      <c r="BO145" s="40">
        <v>0</v>
      </c>
      <c r="BP145" s="40"/>
      <c r="BQ145" s="40"/>
      <c r="BR145" s="40"/>
      <c r="BS145" s="40"/>
      <c r="BT145" s="40">
        <v>0</v>
      </c>
      <c r="BU145" s="40"/>
      <c r="BV145" s="40"/>
      <c r="BW145" s="40"/>
      <c r="BX145" s="40"/>
    </row>
    <row r="146" spans="1:76" s="25" customFormat="1" ht="30" customHeight="1" x14ac:dyDescent="0.2">
      <c r="A146" s="42">
        <v>0</v>
      </c>
      <c r="B146" s="43"/>
      <c r="C146" s="43"/>
      <c r="D146" s="63" t="s">
        <v>201</v>
      </c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4"/>
      <c r="Q146" s="47" t="s">
        <v>202</v>
      </c>
      <c r="R146" s="47"/>
      <c r="S146" s="47"/>
      <c r="T146" s="47"/>
      <c r="U146" s="47"/>
      <c r="V146" s="48" t="s">
        <v>203</v>
      </c>
      <c r="W146" s="49"/>
      <c r="X146" s="49"/>
      <c r="Y146" s="49"/>
      <c r="Z146" s="49"/>
      <c r="AA146" s="49"/>
      <c r="AB146" s="49"/>
      <c r="AC146" s="49"/>
      <c r="AD146" s="49"/>
      <c r="AE146" s="50"/>
      <c r="AF146" s="40">
        <v>0</v>
      </c>
      <c r="AG146" s="40"/>
      <c r="AH146" s="40"/>
      <c r="AI146" s="40"/>
      <c r="AJ146" s="40"/>
      <c r="AK146" s="40">
        <v>0</v>
      </c>
      <c r="AL146" s="40"/>
      <c r="AM146" s="40"/>
      <c r="AN146" s="40"/>
      <c r="AO146" s="40"/>
      <c r="AP146" s="40">
        <v>0</v>
      </c>
      <c r="AQ146" s="40"/>
      <c r="AR146" s="40"/>
      <c r="AS146" s="40"/>
      <c r="AT146" s="40"/>
      <c r="AU146" s="40">
        <v>38210918</v>
      </c>
      <c r="AV146" s="40"/>
      <c r="AW146" s="40"/>
      <c r="AX146" s="40"/>
      <c r="AY146" s="40"/>
      <c r="AZ146" s="40">
        <v>0</v>
      </c>
      <c r="BA146" s="40"/>
      <c r="BB146" s="40"/>
      <c r="BC146" s="40"/>
      <c r="BD146" s="40"/>
      <c r="BE146" s="40">
        <v>38210918</v>
      </c>
      <c r="BF146" s="40"/>
      <c r="BG146" s="40"/>
      <c r="BH146" s="40"/>
      <c r="BI146" s="40"/>
      <c r="BJ146" s="40">
        <v>44268731</v>
      </c>
      <c r="BK146" s="40"/>
      <c r="BL146" s="40"/>
      <c r="BM146" s="40"/>
      <c r="BN146" s="40"/>
      <c r="BO146" s="40">
        <v>0</v>
      </c>
      <c r="BP146" s="40"/>
      <c r="BQ146" s="40"/>
      <c r="BR146" s="40"/>
      <c r="BS146" s="40"/>
      <c r="BT146" s="40">
        <v>44268731</v>
      </c>
      <c r="BU146" s="40"/>
      <c r="BV146" s="40"/>
      <c r="BW146" s="40"/>
      <c r="BX146" s="40"/>
    </row>
    <row r="147" spans="1:76" s="25" customFormat="1" ht="45" customHeight="1" x14ac:dyDescent="0.2">
      <c r="A147" s="42">
        <v>0</v>
      </c>
      <c r="B147" s="43"/>
      <c r="C147" s="43"/>
      <c r="D147" s="63" t="s">
        <v>204</v>
      </c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4"/>
      <c r="Q147" s="47" t="s">
        <v>202</v>
      </c>
      <c r="R147" s="47"/>
      <c r="S147" s="47"/>
      <c r="T147" s="47"/>
      <c r="U147" s="47"/>
      <c r="V147" s="67"/>
      <c r="W147" s="68"/>
      <c r="X147" s="68"/>
      <c r="Y147" s="68"/>
      <c r="Z147" s="68"/>
      <c r="AA147" s="68"/>
      <c r="AB147" s="68"/>
      <c r="AC147" s="68"/>
      <c r="AD147" s="68"/>
      <c r="AE147" s="69"/>
      <c r="AF147" s="40">
        <v>0</v>
      </c>
      <c r="AG147" s="40"/>
      <c r="AH147" s="40"/>
      <c r="AI147" s="40"/>
      <c r="AJ147" s="40"/>
      <c r="AK147" s="40">
        <v>0</v>
      </c>
      <c r="AL147" s="40"/>
      <c r="AM147" s="40"/>
      <c r="AN147" s="40"/>
      <c r="AO147" s="40"/>
      <c r="AP147" s="40">
        <v>0</v>
      </c>
      <c r="AQ147" s="40"/>
      <c r="AR147" s="40"/>
      <c r="AS147" s="40"/>
      <c r="AT147" s="40"/>
      <c r="AU147" s="40">
        <v>4194190</v>
      </c>
      <c r="AV147" s="40"/>
      <c r="AW147" s="40"/>
      <c r="AX147" s="40"/>
      <c r="AY147" s="40"/>
      <c r="AZ147" s="40">
        <v>1384</v>
      </c>
      <c r="BA147" s="40"/>
      <c r="BB147" s="40"/>
      <c r="BC147" s="40"/>
      <c r="BD147" s="40"/>
      <c r="BE147" s="40">
        <v>4195574</v>
      </c>
      <c r="BF147" s="40"/>
      <c r="BG147" s="40"/>
      <c r="BH147" s="40"/>
      <c r="BI147" s="40"/>
      <c r="BJ147" s="40">
        <v>3692117</v>
      </c>
      <c r="BK147" s="40"/>
      <c r="BL147" s="40"/>
      <c r="BM147" s="40"/>
      <c r="BN147" s="40"/>
      <c r="BO147" s="40">
        <v>1</v>
      </c>
      <c r="BP147" s="40"/>
      <c r="BQ147" s="40"/>
      <c r="BR147" s="40"/>
      <c r="BS147" s="40"/>
      <c r="BT147" s="40">
        <v>3692118</v>
      </c>
      <c r="BU147" s="40"/>
      <c r="BV147" s="40"/>
      <c r="BW147" s="40"/>
      <c r="BX147" s="40"/>
    </row>
    <row r="148" spans="1:76" s="25" customFormat="1" ht="30.75" customHeight="1" x14ac:dyDescent="0.2">
      <c r="A148" s="42">
        <v>0</v>
      </c>
      <c r="B148" s="43"/>
      <c r="C148" s="43"/>
      <c r="D148" s="63" t="s">
        <v>205</v>
      </c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4"/>
      <c r="Q148" s="47" t="s">
        <v>202</v>
      </c>
      <c r="R148" s="47"/>
      <c r="S148" s="47"/>
      <c r="T148" s="47"/>
      <c r="U148" s="47"/>
      <c r="V148" s="67"/>
      <c r="W148" s="68"/>
      <c r="X148" s="68"/>
      <c r="Y148" s="68"/>
      <c r="Z148" s="68"/>
      <c r="AA148" s="68"/>
      <c r="AB148" s="68"/>
      <c r="AC148" s="68"/>
      <c r="AD148" s="68"/>
      <c r="AE148" s="69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>
        <v>1314869</v>
      </c>
      <c r="AV148" s="40"/>
      <c r="AW148" s="40"/>
      <c r="AX148" s="40"/>
      <c r="AY148" s="40"/>
      <c r="AZ148" s="40">
        <v>0</v>
      </c>
      <c r="BA148" s="40"/>
      <c r="BB148" s="40"/>
      <c r="BC148" s="40"/>
      <c r="BD148" s="40"/>
      <c r="BE148" s="40">
        <v>1314869</v>
      </c>
      <c r="BF148" s="40"/>
      <c r="BG148" s="40"/>
      <c r="BH148" s="40"/>
      <c r="BI148" s="40"/>
      <c r="BJ148" s="40">
        <v>1221252</v>
      </c>
      <c r="BK148" s="40"/>
      <c r="BL148" s="40"/>
      <c r="BM148" s="40"/>
      <c r="BN148" s="40"/>
      <c r="BO148" s="40">
        <v>0</v>
      </c>
      <c r="BP148" s="40"/>
      <c r="BQ148" s="40"/>
      <c r="BR148" s="40"/>
      <c r="BS148" s="40"/>
      <c r="BT148" s="40">
        <v>1221252</v>
      </c>
      <c r="BU148" s="40"/>
      <c r="BV148" s="40"/>
      <c r="BW148" s="40"/>
      <c r="BX148" s="40"/>
    </row>
    <row r="149" spans="1:76" s="25" customFormat="1" ht="15.75" customHeight="1" x14ac:dyDescent="0.2">
      <c r="A149" s="42">
        <v>0</v>
      </c>
      <c r="B149" s="43"/>
      <c r="C149" s="43"/>
      <c r="D149" s="63" t="s">
        <v>206</v>
      </c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4"/>
      <c r="Q149" s="47" t="s">
        <v>202</v>
      </c>
      <c r="R149" s="47"/>
      <c r="S149" s="47"/>
      <c r="T149" s="47"/>
      <c r="U149" s="47"/>
      <c r="V149" s="67"/>
      <c r="W149" s="68"/>
      <c r="X149" s="68"/>
      <c r="Y149" s="68"/>
      <c r="Z149" s="68"/>
      <c r="AA149" s="68"/>
      <c r="AB149" s="68"/>
      <c r="AC149" s="68"/>
      <c r="AD149" s="68"/>
      <c r="AE149" s="69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>
        <v>727110</v>
      </c>
      <c r="AV149" s="40"/>
      <c r="AW149" s="40"/>
      <c r="AX149" s="40"/>
      <c r="AY149" s="40"/>
      <c r="AZ149" s="40">
        <v>0</v>
      </c>
      <c r="BA149" s="40"/>
      <c r="BB149" s="40"/>
      <c r="BC149" s="40"/>
      <c r="BD149" s="40"/>
      <c r="BE149" s="40">
        <v>727110</v>
      </c>
      <c r="BF149" s="40"/>
      <c r="BG149" s="40"/>
      <c r="BH149" s="40"/>
      <c r="BI149" s="40"/>
      <c r="BJ149" s="40">
        <v>659675</v>
      </c>
      <c r="BK149" s="40"/>
      <c r="BL149" s="40"/>
      <c r="BM149" s="40"/>
      <c r="BN149" s="40"/>
      <c r="BO149" s="40">
        <v>0</v>
      </c>
      <c r="BP149" s="40"/>
      <c r="BQ149" s="40"/>
      <c r="BR149" s="40"/>
      <c r="BS149" s="40"/>
      <c r="BT149" s="40">
        <v>659675</v>
      </c>
      <c r="BU149" s="40"/>
      <c r="BV149" s="40"/>
      <c r="BW149" s="40"/>
      <c r="BX149" s="40"/>
    </row>
    <row r="150" spans="1:76" s="25" customFormat="1" ht="15.75" customHeight="1" x14ac:dyDescent="0.2">
      <c r="A150" s="42">
        <v>0</v>
      </c>
      <c r="B150" s="43"/>
      <c r="C150" s="43"/>
      <c r="D150" s="63" t="s">
        <v>207</v>
      </c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4"/>
      <c r="Q150" s="47" t="s">
        <v>202</v>
      </c>
      <c r="R150" s="47"/>
      <c r="S150" s="47"/>
      <c r="T150" s="47"/>
      <c r="U150" s="47"/>
      <c r="V150" s="67"/>
      <c r="W150" s="68"/>
      <c r="X150" s="68"/>
      <c r="Y150" s="68"/>
      <c r="Z150" s="68"/>
      <c r="AA150" s="68"/>
      <c r="AB150" s="68"/>
      <c r="AC150" s="68"/>
      <c r="AD150" s="68"/>
      <c r="AE150" s="69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>
        <v>30490</v>
      </c>
      <c r="AV150" s="40"/>
      <c r="AW150" s="40"/>
      <c r="AX150" s="40"/>
      <c r="AY150" s="40"/>
      <c r="AZ150" s="40">
        <v>0</v>
      </c>
      <c r="BA150" s="40"/>
      <c r="BB150" s="40"/>
      <c r="BC150" s="40"/>
      <c r="BD150" s="40"/>
      <c r="BE150" s="40">
        <v>30490</v>
      </c>
      <c r="BF150" s="40"/>
      <c r="BG150" s="40"/>
      <c r="BH150" s="40"/>
      <c r="BI150" s="40"/>
      <c r="BJ150" s="40">
        <v>25408</v>
      </c>
      <c r="BK150" s="40"/>
      <c r="BL150" s="40"/>
      <c r="BM150" s="40"/>
      <c r="BN150" s="40"/>
      <c r="BO150" s="40">
        <v>0</v>
      </c>
      <c r="BP150" s="40"/>
      <c r="BQ150" s="40"/>
      <c r="BR150" s="40"/>
      <c r="BS150" s="40"/>
      <c r="BT150" s="40">
        <v>25408</v>
      </c>
      <c r="BU150" s="40"/>
      <c r="BV150" s="40"/>
      <c r="BW150" s="40"/>
      <c r="BX150" s="40"/>
    </row>
    <row r="151" spans="1:76" s="25" customFormat="1" ht="15.75" customHeight="1" x14ac:dyDescent="0.2">
      <c r="A151" s="42">
        <v>0</v>
      </c>
      <c r="B151" s="43"/>
      <c r="C151" s="43"/>
      <c r="D151" s="63" t="s">
        <v>208</v>
      </c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4"/>
      <c r="Q151" s="47" t="s">
        <v>202</v>
      </c>
      <c r="R151" s="47"/>
      <c r="S151" s="47"/>
      <c r="T151" s="47"/>
      <c r="U151" s="47"/>
      <c r="V151" s="67"/>
      <c r="W151" s="68"/>
      <c r="X151" s="68"/>
      <c r="Y151" s="68"/>
      <c r="Z151" s="68"/>
      <c r="AA151" s="68"/>
      <c r="AB151" s="68"/>
      <c r="AC151" s="68"/>
      <c r="AD151" s="68"/>
      <c r="AE151" s="69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>
        <v>522427</v>
      </c>
      <c r="AV151" s="40"/>
      <c r="AW151" s="40"/>
      <c r="AX151" s="40"/>
      <c r="AY151" s="40"/>
      <c r="AZ151" s="40">
        <v>0</v>
      </c>
      <c r="BA151" s="40"/>
      <c r="BB151" s="40"/>
      <c r="BC151" s="40"/>
      <c r="BD151" s="40"/>
      <c r="BE151" s="40">
        <v>522427</v>
      </c>
      <c r="BF151" s="40"/>
      <c r="BG151" s="40"/>
      <c r="BH151" s="40"/>
      <c r="BI151" s="40"/>
      <c r="BJ151" s="40">
        <v>485107</v>
      </c>
      <c r="BK151" s="40"/>
      <c r="BL151" s="40"/>
      <c r="BM151" s="40"/>
      <c r="BN151" s="40"/>
      <c r="BO151" s="40">
        <v>0</v>
      </c>
      <c r="BP151" s="40"/>
      <c r="BQ151" s="40"/>
      <c r="BR151" s="40"/>
      <c r="BS151" s="40"/>
      <c r="BT151" s="40">
        <v>485107</v>
      </c>
      <c r="BU151" s="40"/>
      <c r="BV151" s="40"/>
      <c r="BW151" s="40"/>
      <c r="BX151" s="40"/>
    </row>
    <row r="152" spans="1:76" s="25" customFormat="1" ht="15.75" customHeight="1" x14ac:dyDescent="0.2">
      <c r="A152" s="42">
        <v>0</v>
      </c>
      <c r="B152" s="43"/>
      <c r="C152" s="43"/>
      <c r="D152" s="63" t="s">
        <v>209</v>
      </c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4"/>
      <c r="Q152" s="47" t="s">
        <v>202</v>
      </c>
      <c r="R152" s="47"/>
      <c r="S152" s="47"/>
      <c r="T152" s="47"/>
      <c r="U152" s="47"/>
      <c r="V152" s="51"/>
      <c r="W152" s="52"/>
      <c r="X152" s="52"/>
      <c r="Y152" s="52"/>
      <c r="Z152" s="52"/>
      <c r="AA152" s="52"/>
      <c r="AB152" s="52"/>
      <c r="AC152" s="52"/>
      <c r="AD152" s="52"/>
      <c r="AE152" s="53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>
        <v>34842</v>
      </c>
      <c r="AV152" s="40"/>
      <c r="AW152" s="40"/>
      <c r="AX152" s="40"/>
      <c r="AY152" s="40"/>
      <c r="AZ152" s="40">
        <v>0</v>
      </c>
      <c r="BA152" s="40"/>
      <c r="BB152" s="40"/>
      <c r="BC152" s="40"/>
      <c r="BD152" s="40"/>
      <c r="BE152" s="40">
        <v>34842</v>
      </c>
      <c r="BF152" s="40"/>
      <c r="BG152" s="40"/>
      <c r="BH152" s="40"/>
      <c r="BI152" s="40"/>
      <c r="BJ152" s="40">
        <v>51062</v>
      </c>
      <c r="BK152" s="40"/>
      <c r="BL152" s="40"/>
      <c r="BM152" s="40"/>
      <c r="BN152" s="40"/>
      <c r="BO152" s="40">
        <v>0</v>
      </c>
      <c r="BP152" s="40"/>
      <c r="BQ152" s="40"/>
      <c r="BR152" s="40"/>
      <c r="BS152" s="40"/>
      <c r="BT152" s="40">
        <v>51062</v>
      </c>
      <c r="BU152" s="40"/>
      <c r="BV152" s="40"/>
      <c r="BW152" s="40"/>
      <c r="BX152" s="40"/>
    </row>
    <row r="153" spans="1:76" s="25" customFormat="1" ht="30.75" customHeight="1" x14ac:dyDescent="0.2">
      <c r="A153" s="42">
        <v>0</v>
      </c>
      <c r="B153" s="43"/>
      <c r="C153" s="43"/>
      <c r="D153" s="63" t="s">
        <v>326</v>
      </c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4"/>
      <c r="Q153" s="47" t="s">
        <v>202</v>
      </c>
      <c r="R153" s="47"/>
      <c r="S153" s="47"/>
      <c r="T153" s="47"/>
      <c r="U153" s="47"/>
      <c r="V153" s="109" t="s">
        <v>214</v>
      </c>
      <c r="W153" s="110"/>
      <c r="X153" s="110"/>
      <c r="Y153" s="110"/>
      <c r="Z153" s="110"/>
      <c r="AA153" s="110"/>
      <c r="AB153" s="110"/>
      <c r="AC153" s="110"/>
      <c r="AD153" s="110"/>
      <c r="AE153" s="111"/>
      <c r="AF153" s="40">
        <v>946150</v>
      </c>
      <c r="AG153" s="40"/>
      <c r="AH153" s="40"/>
      <c r="AI153" s="40"/>
      <c r="AJ153" s="40"/>
      <c r="AK153" s="40">
        <v>0</v>
      </c>
      <c r="AL153" s="40"/>
      <c r="AM153" s="40"/>
      <c r="AN153" s="40"/>
      <c r="AO153" s="40"/>
      <c r="AP153" s="40">
        <v>946150</v>
      </c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  <c r="BF153" s="40"/>
      <c r="BG153" s="40"/>
      <c r="BH153" s="40"/>
      <c r="BI153" s="40"/>
      <c r="BJ153" s="40"/>
      <c r="BK153" s="40"/>
      <c r="BL153" s="40"/>
      <c r="BM153" s="40"/>
      <c r="BN153" s="40"/>
      <c r="BO153" s="40"/>
      <c r="BP153" s="40"/>
      <c r="BQ153" s="40"/>
      <c r="BR153" s="40"/>
      <c r="BS153" s="40"/>
      <c r="BT153" s="40"/>
      <c r="BU153" s="40"/>
      <c r="BV153" s="40"/>
      <c r="BW153" s="40"/>
      <c r="BX153" s="40"/>
    </row>
    <row r="154" spans="1:76" s="25" customFormat="1" ht="15.75" customHeight="1" x14ac:dyDescent="0.2">
      <c r="A154" s="42">
        <v>0</v>
      </c>
      <c r="B154" s="43"/>
      <c r="C154" s="43"/>
      <c r="D154" s="63" t="s">
        <v>206</v>
      </c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4"/>
      <c r="Q154" s="47" t="s">
        <v>202</v>
      </c>
      <c r="R154" s="47"/>
      <c r="S154" s="47"/>
      <c r="T154" s="47"/>
      <c r="U154" s="47"/>
      <c r="V154" s="112"/>
      <c r="W154" s="113"/>
      <c r="X154" s="113"/>
      <c r="Y154" s="113"/>
      <c r="Z154" s="113"/>
      <c r="AA154" s="113"/>
      <c r="AB154" s="113"/>
      <c r="AC154" s="113"/>
      <c r="AD154" s="113"/>
      <c r="AE154" s="114"/>
      <c r="AF154" s="40">
        <v>563553</v>
      </c>
      <c r="AG154" s="40"/>
      <c r="AH154" s="40"/>
      <c r="AI154" s="40"/>
      <c r="AJ154" s="40"/>
      <c r="AK154" s="40">
        <v>0</v>
      </c>
      <c r="AL154" s="40"/>
      <c r="AM154" s="40"/>
      <c r="AN154" s="40"/>
      <c r="AO154" s="40"/>
      <c r="AP154" s="40">
        <v>563553</v>
      </c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  <c r="BT154" s="40"/>
      <c r="BU154" s="40"/>
      <c r="BV154" s="40"/>
      <c r="BW154" s="40"/>
      <c r="BX154" s="40"/>
    </row>
    <row r="155" spans="1:76" s="25" customFormat="1" ht="15.75" customHeight="1" x14ac:dyDescent="0.2">
      <c r="A155" s="42">
        <v>0</v>
      </c>
      <c r="B155" s="43"/>
      <c r="C155" s="43"/>
      <c r="D155" s="63" t="s">
        <v>207</v>
      </c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4"/>
      <c r="Q155" s="47" t="s">
        <v>202</v>
      </c>
      <c r="R155" s="47"/>
      <c r="S155" s="47"/>
      <c r="T155" s="47"/>
      <c r="U155" s="47"/>
      <c r="V155" s="112"/>
      <c r="W155" s="113"/>
      <c r="X155" s="113"/>
      <c r="Y155" s="113"/>
      <c r="Z155" s="113"/>
      <c r="AA155" s="113"/>
      <c r="AB155" s="113"/>
      <c r="AC155" s="113"/>
      <c r="AD155" s="113"/>
      <c r="AE155" s="114"/>
      <c r="AF155" s="40">
        <v>22766</v>
      </c>
      <c r="AG155" s="40"/>
      <c r="AH155" s="40"/>
      <c r="AI155" s="40"/>
      <c r="AJ155" s="40"/>
      <c r="AK155" s="40">
        <v>0</v>
      </c>
      <c r="AL155" s="40"/>
      <c r="AM155" s="40"/>
      <c r="AN155" s="40"/>
      <c r="AO155" s="40"/>
      <c r="AP155" s="40">
        <v>22766</v>
      </c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</row>
    <row r="156" spans="1:76" s="25" customFormat="1" ht="15.75" customHeight="1" x14ac:dyDescent="0.2">
      <c r="A156" s="42">
        <v>0</v>
      </c>
      <c r="B156" s="43"/>
      <c r="C156" s="43"/>
      <c r="D156" s="63" t="s">
        <v>208</v>
      </c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4"/>
      <c r="Q156" s="47" t="s">
        <v>202</v>
      </c>
      <c r="R156" s="47"/>
      <c r="S156" s="47"/>
      <c r="T156" s="47"/>
      <c r="U156" s="47"/>
      <c r="V156" s="112"/>
      <c r="W156" s="113"/>
      <c r="X156" s="113"/>
      <c r="Y156" s="113"/>
      <c r="Z156" s="113"/>
      <c r="AA156" s="113"/>
      <c r="AB156" s="113"/>
      <c r="AC156" s="113"/>
      <c r="AD156" s="113"/>
      <c r="AE156" s="114"/>
      <c r="AF156" s="40">
        <v>337167</v>
      </c>
      <c r="AG156" s="40"/>
      <c r="AH156" s="40"/>
      <c r="AI156" s="40"/>
      <c r="AJ156" s="40"/>
      <c r="AK156" s="40">
        <v>0</v>
      </c>
      <c r="AL156" s="40"/>
      <c r="AM156" s="40"/>
      <c r="AN156" s="40"/>
      <c r="AO156" s="40"/>
      <c r="AP156" s="40">
        <v>337167</v>
      </c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</row>
    <row r="157" spans="1:76" s="25" customFormat="1" ht="15.75" customHeight="1" x14ac:dyDescent="0.2">
      <c r="A157" s="42">
        <v>0</v>
      </c>
      <c r="B157" s="43"/>
      <c r="C157" s="43"/>
      <c r="D157" s="63" t="s">
        <v>209</v>
      </c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4"/>
      <c r="Q157" s="47" t="s">
        <v>202</v>
      </c>
      <c r="R157" s="47"/>
      <c r="S157" s="47"/>
      <c r="T157" s="47"/>
      <c r="U157" s="47"/>
      <c r="V157" s="115"/>
      <c r="W157" s="116"/>
      <c r="X157" s="116"/>
      <c r="Y157" s="116"/>
      <c r="Z157" s="116"/>
      <c r="AA157" s="116"/>
      <c r="AB157" s="116"/>
      <c r="AC157" s="116"/>
      <c r="AD157" s="116"/>
      <c r="AE157" s="117"/>
      <c r="AF157" s="40">
        <v>22664</v>
      </c>
      <c r="AG157" s="40"/>
      <c r="AH157" s="40"/>
      <c r="AI157" s="40"/>
      <c r="AJ157" s="40"/>
      <c r="AK157" s="40">
        <v>0</v>
      </c>
      <c r="AL157" s="40"/>
      <c r="AM157" s="40"/>
      <c r="AN157" s="40"/>
      <c r="AO157" s="40"/>
      <c r="AP157" s="40">
        <v>22664</v>
      </c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</row>
    <row r="158" spans="1:76" s="25" customFormat="1" ht="32.25" customHeight="1" x14ac:dyDescent="0.2">
      <c r="A158" s="42">
        <v>0</v>
      </c>
      <c r="B158" s="43"/>
      <c r="C158" s="43"/>
      <c r="D158" s="63" t="s">
        <v>210</v>
      </c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4"/>
      <c r="Q158" s="47" t="s">
        <v>202</v>
      </c>
      <c r="R158" s="47"/>
      <c r="S158" s="47"/>
      <c r="T158" s="47"/>
      <c r="U158" s="47"/>
      <c r="V158" s="109" t="s">
        <v>211</v>
      </c>
      <c r="W158" s="110"/>
      <c r="X158" s="110"/>
      <c r="Y158" s="110"/>
      <c r="Z158" s="110"/>
      <c r="AA158" s="110"/>
      <c r="AB158" s="110"/>
      <c r="AC158" s="110"/>
      <c r="AD158" s="110"/>
      <c r="AE158" s="111"/>
      <c r="AF158" s="40">
        <v>0</v>
      </c>
      <c r="AG158" s="40"/>
      <c r="AH158" s="40"/>
      <c r="AI158" s="40"/>
      <c r="AJ158" s="40"/>
      <c r="AK158" s="40">
        <v>0</v>
      </c>
      <c r="AL158" s="40"/>
      <c r="AM158" s="40"/>
      <c r="AN158" s="40"/>
      <c r="AO158" s="40"/>
      <c r="AP158" s="40">
        <v>0</v>
      </c>
      <c r="AQ158" s="40"/>
      <c r="AR158" s="40"/>
      <c r="AS158" s="40"/>
      <c r="AT158" s="40"/>
      <c r="AU158" s="40">
        <v>0</v>
      </c>
      <c r="AV158" s="40"/>
      <c r="AW158" s="40"/>
      <c r="AX158" s="40"/>
      <c r="AY158" s="40"/>
      <c r="AZ158" s="40">
        <v>87820</v>
      </c>
      <c r="BA158" s="40"/>
      <c r="BB158" s="40"/>
      <c r="BC158" s="40"/>
      <c r="BD158" s="40"/>
      <c r="BE158" s="40">
        <v>87820</v>
      </c>
      <c r="BF158" s="40"/>
      <c r="BG158" s="40"/>
      <c r="BH158" s="40"/>
      <c r="BI158" s="40"/>
      <c r="BJ158" s="40">
        <v>0</v>
      </c>
      <c r="BK158" s="40"/>
      <c r="BL158" s="40"/>
      <c r="BM158" s="40"/>
      <c r="BN158" s="40"/>
      <c r="BO158" s="40">
        <v>0</v>
      </c>
      <c r="BP158" s="40"/>
      <c r="BQ158" s="40"/>
      <c r="BR158" s="40"/>
      <c r="BS158" s="40"/>
      <c r="BT158" s="40">
        <v>0</v>
      </c>
      <c r="BU158" s="40"/>
      <c r="BV158" s="40"/>
      <c r="BW158" s="40"/>
      <c r="BX158" s="40"/>
    </row>
    <row r="159" spans="1:76" s="25" customFormat="1" ht="45" customHeight="1" x14ac:dyDescent="0.2">
      <c r="A159" s="42">
        <v>0</v>
      </c>
      <c r="B159" s="43"/>
      <c r="C159" s="43"/>
      <c r="D159" s="63" t="s">
        <v>212</v>
      </c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4"/>
      <c r="Q159" s="47" t="s">
        <v>202</v>
      </c>
      <c r="R159" s="47"/>
      <c r="S159" s="47"/>
      <c r="T159" s="47"/>
      <c r="U159" s="47"/>
      <c r="V159" s="115"/>
      <c r="W159" s="116"/>
      <c r="X159" s="116"/>
      <c r="Y159" s="116"/>
      <c r="Z159" s="116"/>
      <c r="AA159" s="116"/>
      <c r="AB159" s="116"/>
      <c r="AC159" s="116"/>
      <c r="AD159" s="116"/>
      <c r="AE159" s="117"/>
      <c r="AF159" s="40">
        <v>0</v>
      </c>
      <c r="AG159" s="40"/>
      <c r="AH159" s="40"/>
      <c r="AI159" s="40"/>
      <c r="AJ159" s="40"/>
      <c r="AK159" s="40">
        <v>0</v>
      </c>
      <c r="AL159" s="40"/>
      <c r="AM159" s="40"/>
      <c r="AN159" s="40"/>
      <c r="AO159" s="40"/>
      <c r="AP159" s="40">
        <v>0</v>
      </c>
      <c r="AQ159" s="40"/>
      <c r="AR159" s="40"/>
      <c r="AS159" s="40"/>
      <c r="AT159" s="40"/>
      <c r="AU159" s="40">
        <v>0</v>
      </c>
      <c r="AV159" s="40"/>
      <c r="AW159" s="40"/>
      <c r="AX159" s="40"/>
      <c r="AY159" s="40"/>
      <c r="AZ159" s="40">
        <v>2185807</v>
      </c>
      <c r="BA159" s="40"/>
      <c r="BB159" s="40"/>
      <c r="BC159" s="40"/>
      <c r="BD159" s="40"/>
      <c r="BE159" s="40">
        <v>2185807</v>
      </c>
      <c r="BF159" s="40"/>
      <c r="BG159" s="40"/>
      <c r="BH159" s="40"/>
      <c r="BI159" s="40"/>
      <c r="BJ159" s="40">
        <v>0</v>
      </c>
      <c r="BK159" s="40"/>
      <c r="BL159" s="40"/>
      <c r="BM159" s="40"/>
      <c r="BN159" s="40"/>
      <c r="BO159" s="40">
        <v>0</v>
      </c>
      <c r="BP159" s="40"/>
      <c r="BQ159" s="40"/>
      <c r="BR159" s="40"/>
      <c r="BS159" s="40"/>
      <c r="BT159" s="40">
        <v>0</v>
      </c>
      <c r="BU159" s="40"/>
      <c r="BV159" s="40"/>
      <c r="BW159" s="40"/>
      <c r="BX159" s="40"/>
    </row>
    <row r="160" spans="1:76" s="6" customFormat="1" ht="15" customHeight="1" x14ac:dyDescent="0.2">
      <c r="A160" s="54">
        <v>0</v>
      </c>
      <c r="B160" s="55"/>
      <c r="C160" s="55"/>
      <c r="D160" s="64" t="s">
        <v>215</v>
      </c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30"/>
      <c r="Q160" s="65"/>
      <c r="R160" s="65"/>
      <c r="S160" s="65"/>
      <c r="T160" s="65"/>
      <c r="U160" s="65"/>
      <c r="V160" s="64"/>
      <c r="W160" s="29"/>
      <c r="X160" s="29"/>
      <c r="Y160" s="29"/>
      <c r="Z160" s="29"/>
      <c r="AA160" s="29"/>
      <c r="AB160" s="29"/>
      <c r="AC160" s="29"/>
      <c r="AD160" s="29"/>
      <c r="AE160" s="30"/>
      <c r="AF160" s="41"/>
      <c r="AG160" s="41"/>
      <c r="AH160" s="41"/>
      <c r="AI160" s="41"/>
      <c r="AJ160" s="41"/>
      <c r="AK160" s="41"/>
      <c r="AL160" s="41"/>
      <c r="AM160" s="41"/>
      <c r="AN160" s="41"/>
      <c r="AO160" s="41"/>
      <c r="AP160" s="41"/>
      <c r="AQ160" s="41"/>
      <c r="AR160" s="41"/>
      <c r="AS160" s="41"/>
      <c r="AT160" s="41"/>
      <c r="AU160" s="41"/>
      <c r="AV160" s="41"/>
      <c r="AW160" s="41"/>
      <c r="AX160" s="41"/>
      <c r="AY160" s="41"/>
      <c r="AZ160" s="41"/>
      <c r="BA160" s="41"/>
      <c r="BB160" s="41"/>
      <c r="BC160" s="41"/>
      <c r="BD160" s="41"/>
      <c r="BE160" s="41"/>
      <c r="BF160" s="41"/>
      <c r="BG160" s="41"/>
      <c r="BH160" s="41"/>
      <c r="BI160" s="41"/>
      <c r="BJ160" s="41"/>
      <c r="BK160" s="41"/>
      <c r="BL160" s="41"/>
      <c r="BM160" s="41"/>
      <c r="BN160" s="41"/>
      <c r="BO160" s="41"/>
      <c r="BP160" s="41"/>
      <c r="BQ160" s="41"/>
      <c r="BR160" s="41"/>
      <c r="BS160" s="41"/>
      <c r="BT160" s="41"/>
      <c r="BU160" s="41"/>
      <c r="BV160" s="41"/>
      <c r="BW160" s="41"/>
      <c r="BX160" s="41"/>
    </row>
    <row r="161" spans="1:76" s="25" customFormat="1" ht="33.75" customHeight="1" x14ac:dyDescent="0.2">
      <c r="A161" s="42">
        <v>0</v>
      </c>
      <c r="B161" s="43"/>
      <c r="C161" s="43"/>
      <c r="D161" s="63" t="s">
        <v>218</v>
      </c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4"/>
      <c r="Q161" s="47" t="s">
        <v>199</v>
      </c>
      <c r="R161" s="47"/>
      <c r="S161" s="47"/>
      <c r="T161" s="47"/>
      <c r="U161" s="47"/>
      <c r="V161" s="63" t="s">
        <v>217</v>
      </c>
      <c r="W161" s="33"/>
      <c r="X161" s="33"/>
      <c r="Y161" s="33"/>
      <c r="Z161" s="33"/>
      <c r="AA161" s="33"/>
      <c r="AB161" s="33"/>
      <c r="AC161" s="33"/>
      <c r="AD161" s="33"/>
      <c r="AE161" s="34"/>
      <c r="AF161" s="40">
        <v>1514</v>
      </c>
      <c r="AG161" s="40"/>
      <c r="AH161" s="40"/>
      <c r="AI161" s="40"/>
      <c r="AJ161" s="40"/>
      <c r="AK161" s="40">
        <v>0</v>
      </c>
      <c r="AL161" s="40"/>
      <c r="AM161" s="40"/>
      <c r="AN161" s="40"/>
      <c r="AO161" s="40"/>
      <c r="AP161" s="40">
        <v>1514</v>
      </c>
      <c r="AQ161" s="40"/>
      <c r="AR161" s="40"/>
      <c r="AS161" s="40"/>
      <c r="AT161" s="40"/>
      <c r="AU161" s="40">
        <v>400</v>
      </c>
      <c r="AV161" s="40"/>
      <c r="AW161" s="40"/>
      <c r="AX161" s="40"/>
      <c r="AY161" s="40"/>
      <c r="AZ161" s="40">
        <v>0</v>
      </c>
      <c r="BA161" s="40"/>
      <c r="BB161" s="40"/>
      <c r="BC161" s="40"/>
      <c r="BD161" s="40"/>
      <c r="BE161" s="40">
        <v>400</v>
      </c>
      <c r="BF161" s="40"/>
      <c r="BG161" s="40"/>
      <c r="BH161" s="40"/>
      <c r="BI161" s="40"/>
      <c r="BJ161" s="40">
        <v>400</v>
      </c>
      <c r="BK161" s="40"/>
      <c r="BL161" s="40"/>
      <c r="BM161" s="40"/>
      <c r="BN161" s="40"/>
      <c r="BO161" s="40">
        <v>0</v>
      </c>
      <c r="BP161" s="40"/>
      <c r="BQ161" s="40"/>
      <c r="BR161" s="40"/>
      <c r="BS161" s="40"/>
      <c r="BT161" s="40">
        <v>400</v>
      </c>
      <c r="BU161" s="40"/>
      <c r="BV161" s="40"/>
      <c r="BW161" s="40"/>
      <c r="BX161" s="40"/>
    </row>
    <row r="162" spans="1:76" s="25" customFormat="1" ht="33.75" customHeight="1" x14ac:dyDescent="0.2">
      <c r="A162" s="42">
        <v>0</v>
      </c>
      <c r="B162" s="43"/>
      <c r="C162" s="43"/>
      <c r="D162" s="63" t="s">
        <v>233</v>
      </c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4"/>
      <c r="Q162" s="47" t="s">
        <v>199</v>
      </c>
      <c r="R162" s="47"/>
      <c r="S162" s="47"/>
      <c r="T162" s="47"/>
      <c r="U162" s="47"/>
      <c r="V162" s="63" t="s">
        <v>217</v>
      </c>
      <c r="W162" s="33"/>
      <c r="X162" s="33"/>
      <c r="Y162" s="33"/>
      <c r="Z162" s="33"/>
      <c r="AA162" s="33"/>
      <c r="AB162" s="33"/>
      <c r="AC162" s="33"/>
      <c r="AD162" s="33"/>
      <c r="AE162" s="34"/>
      <c r="AF162" s="40">
        <v>65165</v>
      </c>
      <c r="AG162" s="40"/>
      <c r="AH162" s="40"/>
      <c r="AI162" s="40"/>
      <c r="AJ162" s="40"/>
      <c r="AK162" s="40">
        <v>0</v>
      </c>
      <c r="AL162" s="40"/>
      <c r="AM162" s="40"/>
      <c r="AN162" s="40"/>
      <c r="AO162" s="40"/>
      <c r="AP162" s="40">
        <v>65165</v>
      </c>
      <c r="AQ162" s="40"/>
      <c r="AR162" s="40"/>
      <c r="AS162" s="40"/>
      <c r="AT162" s="40"/>
      <c r="AU162" s="40">
        <v>0</v>
      </c>
      <c r="AV162" s="40"/>
      <c r="AW162" s="40"/>
      <c r="AX162" s="40"/>
      <c r="AY162" s="40"/>
      <c r="AZ162" s="40">
        <v>0</v>
      </c>
      <c r="BA162" s="40"/>
      <c r="BB162" s="40"/>
      <c r="BC162" s="40"/>
      <c r="BD162" s="40"/>
      <c r="BE162" s="40">
        <v>0</v>
      </c>
      <c r="BF162" s="40"/>
      <c r="BG162" s="40"/>
      <c r="BH162" s="40"/>
      <c r="BI162" s="40"/>
      <c r="BJ162" s="40">
        <v>0</v>
      </c>
      <c r="BK162" s="40"/>
      <c r="BL162" s="40"/>
      <c r="BM162" s="40"/>
      <c r="BN162" s="40"/>
      <c r="BO162" s="40">
        <v>0</v>
      </c>
      <c r="BP162" s="40"/>
      <c r="BQ162" s="40"/>
      <c r="BR162" s="40"/>
      <c r="BS162" s="40"/>
      <c r="BT162" s="40">
        <v>0</v>
      </c>
      <c r="BU162" s="40"/>
      <c r="BV162" s="40"/>
      <c r="BW162" s="40"/>
      <c r="BX162" s="40"/>
    </row>
    <row r="163" spans="1:76" s="25" customFormat="1" ht="33.75" customHeight="1" x14ac:dyDescent="0.2">
      <c r="A163" s="42">
        <v>0</v>
      </c>
      <c r="B163" s="43"/>
      <c r="C163" s="43"/>
      <c r="D163" s="63" t="s">
        <v>234</v>
      </c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4"/>
      <c r="Q163" s="47" t="s">
        <v>199</v>
      </c>
      <c r="R163" s="47"/>
      <c r="S163" s="47"/>
      <c r="T163" s="47"/>
      <c r="U163" s="47"/>
      <c r="V163" s="63" t="s">
        <v>217</v>
      </c>
      <c r="W163" s="33"/>
      <c r="X163" s="33"/>
      <c r="Y163" s="33"/>
      <c r="Z163" s="33"/>
      <c r="AA163" s="33"/>
      <c r="AB163" s="33"/>
      <c r="AC163" s="33"/>
      <c r="AD163" s="33"/>
      <c r="AE163" s="34"/>
      <c r="AF163" s="40">
        <v>220</v>
      </c>
      <c r="AG163" s="40"/>
      <c r="AH163" s="40"/>
      <c r="AI163" s="40"/>
      <c r="AJ163" s="40"/>
      <c r="AK163" s="40">
        <v>0</v>
      </c>
      <c r="AL163" s="40"/>
      <c r="AM163" s="40"/>
      <c r="AN163" s="40"/>
      <c r="AO163" s="40"/>
      <c r="AP163" s="40">
        <v>220</v>
      </c>
      <c r="AQ163" s="40"/>
      <c r="AR163" s="40"/>
      <c r="AS163" s="40"/>
      <c r="AT163" s="40"/>
      <c r="AU163" s="40">
        <v>0</v>
      </c>
      <c r="AV163" s="40"/>
      <c r="AW163" s="40"/>
      <c r="AX163" s="40"/>
      <c r="AY163" s="40"/>
      <c r="AZ163" s="40">
        <v>0</v>
      </c>
      <c r="BA163" s="40"/>
      <c r="BB163" s="40"/>
      <c r="BC163" s="40"/>
      <c r="BD163" s="40"/>
      <c r="BE163" s="40">
        <v>0</v>
      </c>
      <c r="BF163" s="40"/>
      <c r="BG163" s="40"/>
      <c r="BH163" s="40"/>
      <c r="BI163" s="40"/>
      <c r="BJ163" s="40">
        <v>0</v>
      </c>
      <c r="BK163" s="40"/>
      <c r="BL163" s="40"/>
      <c r="BM163" s="40"/>
      <c r="BN163" s="40"/>
      <c r="BO163" s="40">
        <v>0</v>
      </c>
      <c r="BP163" s="40"/>
      <c r="BQ163" s="40"/>
      <c r="BR163" s="40"/>
      <c r="BS163" s="40"/>
      <c r="BT163" s="40">
        <v>0</v>
      </c>
      <c r="BU163" s="40"/>
      <c r="BV163" s="40"/>
      <c r="BW163" s="40"/>
      <c r="BX163" s="40"/>
    </row>
    <row r="164" spans="1:76" s="25" customFormat="1" ht="33.75" customHeight="1" x14ac:dyDescent="0.2">
      <c r="A164" s="42">
        <v>0</v>
      </c>
      <c r="B164" s="43"/>
      <c r="C164" s="43"/>
      <c r="D164" s="63" t="s">
        <v>216</v>
      </c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4"/>
      <c r="Q164" s="47" t="s">
        <v>199</v>
      </c>
      <c r="R164" s="47"/>
      <c r="S164" s="47"/>
      <c r="T164" s="47"/>
      <c r="U164" s="47"/>
      <c r="V164" s="63" t="s">
        <v>217</v>
      </c>
      <c r="W164" s="33"/>
      <c r="X164" s="33"/>
      <c r="Y164" s="33"/>
      <c r="Z164" s="33"/>
      <c r="AA164" s="33"/>
      <c r="AB164" s="33"/>
      <c r="AC164" s="33"/>
      <c r="AD164" s="33"/>
      <c r="AE164" s="34"/>
      <c r="AF164" s="40">
        <v>0</v>
      </c>
      <c r="AG164" s="40"/>
      <c r="AH164" s="40"/>
      <c r="AI164" s="40"/>
      <c r="AJ164" s="40"/>
      <c r="AK164" s="40">
        <v>0</v>
      </c>
      <c r="AL164" s="40"/>
      <c r="AM164" s="40"/>
      <c r="AN164" s="40"/>
      <c r="AO164" s="40"/>
      <c r="AP164" s="40">
        <v>0</v>
      </c>
      <c r="AQ164" s="40"/>
      <c r="AR164" s="40"/>
      <c r="AS164" s="40"/>
      <c r="AT164" s="40"/>
      <c r="AU164" s="40">
        <v>65220</v>
      </c>
      <c r="AV164" s="40"/>
      <c r="AW164" s="40"/>
      <c r="AX164" s="40"/>
      <c r="AY164" s="40"/>
      <c r="AZ164" s="40">
        <v>0</v>
      </c>
      <c r="BA164" s="40"/>
      <c r="BB164" s="40"/>
      <c r="BC164" s="40"/>
      <c r="BD164" s="40"/>
      <c r="BE164" s="40">
        <v>65220</v>
      </c>
      <c r="BF164" s="40"/>
      <c r="BG164" s="40"/>
      <c r="BH164" s="40"/>
      <c r="BI164" s="40"/>
      <c r="BJ164" s="40">
        <v>65220</v>
      </c>
      <c r="BK164" s="40"/>
      <c r="BL164" s="40"/>
      <c r="BM164" s="40"/>
      <c r="BN164" s="40"/>
      <c r="BO164" s="40">
        <v>0</v>
      </c>
      <c r="BP164" s="40"/>
      <c r="BQ164" s="40"/>
      <c r="BR164" s="40"/>
      <c r="BS164" s="40"/>
      <c r="BT164" s="40">
        <v>65220</v>
      </c>
      <c r="BU164" s="40"/>
      <c r="BV164" s="40"/>
      <c r="BW164" s="40"/>
      <c r="BX164" s="40"/>
    </row>
    <row r="165" spans="1:76" s="25" customFormat="1" ht="33.75" customHeight="1" x14ac:dyDescent="0.2">
      <c r="A165" s="42">
        <v>0</v>
      </c>
      <c r="B165" s="43"/>
      <c r="C165" s="43"/>
      <c r="D165" s="63" t="s">
        <v>219</v>
      </c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4"/>
      <c r="Q165" s="47" t="s">
        <v>199</v>
      </c>
      <c r="R165" s="47"/>
      <c r="S165" s="47"/>
      <c r="T165" s="47"/>
      <c r="U165" s="47"/>
      <c r="V165" s="63" t="s">
        <v>217</v>
      </c>
      <c r="W165" s="33"/>
      <c r="X165" s="33"/>
      <c r="Y165" s="33"/>
      <c r="Z165" s="33"/>
      <c r="AA165" s="33"/>
      <c r="AB165" s="33"/>
      <c r="AC165" s="33"/>
      <c r="AD165" s="33"/>
      <c r="AE165" s="34"/>
      <c r="AF165" s="40">
        <v>0</v>
      </c>
      <c r="AG165" s="40"/>
      <c r="AH165" s="40"/>
      <c r="AI165" s="40"/>
      <c r="AJ165" s="40"/>
      <c r="AK165" s="40">
        <v>0</v>
      </c>
      <c r="AL165" s="40"/>
      <c r="AM165" s="40"/>
      <c r="AN165" s="40"/>
      <c r="AO165" s="40"/>
      <c r="AP165" s="40">
        <v>0</v>
      </c>
      <c r="AQ165" s="40"/>
      <c r="AR165" s="40"/>
      <c r="AS165" s="40"/>
      <c r="AT165" s="40"/>
      <c r="AU165" s="40">
        <v>1200</v>
      </c>
      <c r="AV165" s="40"/>
      <c r="AW165" s="40"/>
      <c r="AX165" s="40"/>
      <c r="AY165" s="40"/>
      <c r="AZ165" s="40">
        <v>0</v>
      </c>
      <c r="BA165" s="40"/>
      <c r="BB165" s="40"/>
      <c r="BC165" s="40"/>
      <c r="BD165" s="40"/>
      <c r="BE165" s="40">
        <v>1200</v>
      </c>
      <c r="BF165" s="40"/>
      <c r="BG165" s="40"/>
      <c r="BH165" s="40"/>
      <c r="BI165" s="40"/>
      <c r="BJ165" s="40">
        <v>1200</v>
      </c>
      <c r="BK165" s="40"/>
      <c r="BL165" s="40"/>
      <c r="BM165" s="40"/>
      <c r="BN165" s="40"/>
      <c r="BO165" s="40">
        <v>0</v>
      </c>
      <c r="BP165" s="40"/>
      <c r="BQ165" s="40"/>
      <c r="BR165" s="40"/>
      <c r="BS165" s="40"/>
      <c r="BT165" s="40">
        <v>1200</v>
      </c>
      <c r="BU165" s="40"/>
      <c r="BV165" s="40"/>
      <c r="BW165" s="40"/>
      <c r="BX165" s="40"/>
    </row>
    <row r="166" spans="1:76" s="25" customFormat="1" ht="33.75" customHeight="1" x14ac:dyDescent="0.2">
      <c r="A166" s="42">
        <v>0</v>
      </c>
      <c r="B166" s="43"/>
      <c r="C166" s="43"/>
      <c r="D166" s="63" t="s">
        <v>220</v>
      </c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4"/>
      <c r="Q166" s="47" t="s">
        <v>199</v>
      </c>
      <c r="R166" s="47"/>
      <c r="S166" s="47"/>
      <c r="T166" s="47"/>
      <c r="U166" s="47"/>
      <c r="V166" s="63" t="s">
        <v>217</v>
      </c>
      <c r="W166" s="33"/>
      <c r="X166" s="33"/>
      <c r="Y166" s="33"/>
      <c r="Z166" s="33"/>
      <c r="AA166" s="33"/>
      <c r="AB166" s="33"/>
      <c r="AC166" s="33"/>
      <c r="AD166" s="33"/>
      <c r="AE166" s="34"/>
      <c r="AF166" s="40">
        <v>0</v>
      </c>
      <c r="AG166" s="40"/>
      <c r="AH166" s="40"/>
      <c r="AI166" s="40"/>
      <c r="AJ166" s="40"/>
      <c r="AK166" s="40">
        <v>0</v>
      </c>
      <c r="AL166" s="40"/>
      <c r="AM166" s="40"/>
      <c r="AN166" s="40"/>
      <c r="AO166" s="40"/>
      <c r="AP166" s="40">
        <v>0</v>
      </c>
      <c r="AQ166" s="40"/>
      <c r="AR166" s="40"/>
      <c r="AS166" s="40"/>
      <c r="AT166" s="40"/>
      <c r="AU166" s="40">
        <v>2780</v>
      </c>
      <c r="AV166" s="40"/>
      <c r="AW166" s="40"/>
      <c r="AX166" s="40"/>
      <c r="AY166" s="40"/>
      <c r="AZ166" s="40">
        <v>0</v>
      </c>
      <c r="BA166" s="40"/>
      <c r="BB166" s="40"/>
      <c r="BC166" s="40"/>
      <c r="BD166" s="40"/>
      <c r="BE166" s="40">
        <v>2780</v>
      </c>
      <c r="BF166" s="40"/>
      <c r="BG166" s="40"/>
      <c r="BH166" s="40"/>
      <c r="BI166" s="40"/>
      <c r="BJ166" s="40">
        <v>2780</v>
      </c>
      <c r="BK166" s="40"/>
      <c r="BL166" s="40"/>
      <c r="BM166" s="40"/>
      <c r="BN166" s="40"/>
      <c r="BO166" s="40">
        <v>0</v>
      </c>
      <c r="BP166" s="40"/>
      <c r="BQ166" s="40"/>
      <c r="BR166" s="40"/>
      <c r="BS166" s="40"/>
      <c r="BT166" s="40">
        <v>2780</v>
      </c>
      <c r="BU166" s="40"/>
      <c r="BV166" s="40"/>
      <c r="BW166" s="40"/>
      <c r="BX166" s="40"/>
    </row>
    <row r="167" spans="1:76" s="25" customFormat="1" ht="45" customHeight="1" x14ac:dyDescent="0.2">
      <c r="A167" s="42">
        <v>0</v>
      </c>
      <c r="B167" s="43"/>
      <c r="C167" s="43"/>
      <c r="D167" s="63" t="s">
        <v>232</v>
      </c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4"/>
      <c r="Q167" s="47" t="s">
        <v>199</v>
      </c>
      <c r="R167" s="47"/>
      <c r="S167" s="47"/>
      <c r="T167" s="47"/>
      <c r="U167" s="47"/>
      <c r="V167" s="63" t="s">
        <v>217</v>
      </c>
      <c r="W167" s="33"/>
      <c r="X167" s="33"/>
      <c r="Y167" s="33"/>
      <c r="Z167" s="33"/>
      <c r="AA167" s="33"/>
      <c r="AB167" s="33"/>
      <c r="AC167" s="33"/>
      <c r="AD167" s="33"/>
      <c r="AE167" s="34"/>
      <c r="AF167" s="40">
        <v>0</v>
      </c>
      <c r="AG167" s="40"/>
      <c r="AH167" s="40"/>
      <c r="AI167" s="40"/>
      <c r="AJ167" s="40"/>
      <c r="AK167" s="40">
        <v>0</v>
      </c>
      <c r="AL167" s="40"/>
      <c r="AM167" s="40"/>
      <c r="AN167" s="40"/>
      <c r="AO167" s="40"/>
      <c r="AP167" s="40">
        <v>0</v>
      </c>
      <c r="AQ167" s="40"/>
      <c r="AR167" s="40"/>
      <c r="AS167" s="40"/>
      <c r="AT167" s="40"/>
      <c r="AU167" s="40">
        <v>2780</v>
      </c>
      <c r="AV167" s="40"/>
      <c r="AW167" s="40"/>
      <c r="AX167" s="40"/>
      <c r="AY167" s="40"/>
      <c r="AZ167" s="40">
        <v>0</v>
      </c>
      <c r="BA167" s="40"/>
      <c r="BB167" s="40"/>
      <c r="BC167" s="40"/>
      <c r="BD167" s="40"/>
      <c r="BE167" s="40">
        <v>2780</v>
      </c>
      <c r="BF167" s="40"/>
      <c r="BG167" s="40"/>
      <c r="BH167" s="40"/>
      <c r="BI167" s="40"/>
      <c r="BJ167" s="40">
        <v>2780</v>
      </c>
      <c r="BK167" s="40"/>
      <c r="BL167" s="40"/>
      <c r="BM167" s="40"/>
      <c r="BN167" s="40"/>
      <c r="BO167" s="40">
        <v>0</v>
      </c>
      <c r="BP167" s="40"/>
      <c r="BQ167" s="40"/>
      <c r="BR167" s="40"/>
      <c r="BS167" s="40"/>
      <c r="BT167" s="40">
        <v>2780</v>
      </c>
      <c r="BU167" s="40"/>
      <c r="BV167" s="40"/>
      <c r="BW167" s="40"/>
      <c r="BX167" s="40"/>
    </row>
    <row r="168" spans="1:76" s="25" customFormat="1" ht="30" customHeight="1" x14ac:dyDescent="0.2">
      <c r="A168" s="42">
        <v>0</v>
      </c>
      <c r="B168" s="43"/>
      <c r="C168" s="43"/>
      <c r="D168" s="63" t="s">
        <v>327</v>
      </c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4"/>
      <c r="Q168" s="47"/>
      <c r="R168" s="47"/>
      <c r="S168" s="47"/>
      <c r="T168" s="47"/>
      <c r="U168" s="47"/>
      <c r="V168" s="109" t="s">
        <v>214</v>
      </c>
      <c r="W168" s="110"/>
      <c r="X168" s="110"/>
      <c r="Y168" s="110"/>
      <c r="Z168" s="110"/>
      <c r="AA168" s="110"/>
      <c r="AB168" s="110"/>
      <c r="AC168" s="110"/>
      <c r="AD168" s="110"/>
      <c r="AE168" s="111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  <c r="AZ168" s="40"/>
      <c r="BA168" s="40"/>
      <c r="BB168" s="40"/>
      <c r="BC168" s="40"/>
      <c r="BD168" s="40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0"/>
      <c r="BR168" s="40"/>
      <c r="BS168" s="40"/>
      <c r="BT168" s="40"/>
      <c r="BU168" s="40"/>
      <c r="BV168" s="40"/>
      <c r="BW168" s="40"/>
      <c r="BX168" s="40"/>
    </row>
    <row r="169" spans="1:76" s="25" customFormat="1" ht="18.75" customHeight="1" x14ac:dyDescent="0.2">
      <c r="A169" s="42">
        <v>0</v>
      </c>
      <c r="B169" s="43"/>
      <c r="C169" s="43"/>
      <c r="D169" s="63" t="s">
        <v>206</v>
      </c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4"/>
      <c r="Q169" s="47" t="s">
        <v>222</v>
      </c>
      <c r="R169" s="47"/>
      <c r="S169" s="47"/>
      <c r="T169" s="47"/>
      <c r="U169" s="47"/>
      <c r="V169" s="112"/>
      <c r="W169" s="113"/>
      <c r="X169" s="113"/>
      <c r="Y169" s="113"/>
      <c r="Z169" s="113"/>
      <c r="AA169" s="113"/>
      <c r="AB169" s="113"/>
      <c r="AC169" s="113"/>
      <c r="AD169" s="113"/>
      <c r="AE169" s="114"/>
      <c r="AF169" s="40">
        <v>148.34</v>
      </c>
      <c r="AG169" s="40"/>
      <c r="AH169" s="40"/>
      <c r="AI169" s="40"/>
      <c r="AJ169" s="40"/>
      <c r="AK169" s="40">
        <v>0</v>
      </c>
      <c r="AL169" s="40"/>
      <c r="AM169" s="40"/>
      <c r="AN169" s="40"/>
      <c r="AO169" s="40"/>
      <c r="AP169" s="40">
        <v>148.34</v>
      </c>
      <c r="AQ169" s="40"/>
      <c r="AR169" s="40"/>
      <c r="AS169" s="40"/>
      <c r="AT169" s="40"/>
      <c r="AU169" s="40">
        <v>0</v>
      </c>
      <c r="AV169" s="40"/>
      <c r="AW169" s="40"/>
      <c r="AX169" s="40"/>
      <c r="AY169" s="40"/>
      <c r="AZ169" s="40">
        <v>0</v>
      </c>
      <c r="BA169" s="40"/>
      <c r="BB169" s="40"/>
      <c r="BC169" s="40"/>
      <c r="BD169" s="40"/>
      <c r="BE169" s="40">
        <v>0</v>
      </c>
      <c r="BF169" s="40"/>
      <c r="BG169" s="40"/>
      <c r="BH169" s="40"/>
      <c r="BI169" s="40"/>
      <c r="BJ169" s="40">
        <v>0</v>
      </c>
      <c r="BK169" s="40"/>
      <c r="BL169" s="40"/>
      <c r="BM169" s="40"/>
      <c r="BN169" s="40"/>
      <c r="BO169" s="40">
        <v>0</v>
      </c>
      <c r="BP169" s="40"/>
      <c r="BQ169" s="40"/>
      <c r="BR169" s="40"/>
      <c r="BS169" s="40"/>
      <c r="BT169" s="40">
        <v>0</v>
      </c>
      <c r="BU169" s="40"/>
      <c r="BV169" s="40"/>
      <c r="BW169" s="40"/>
      <c r="BX169" s="40"/>
    </row>
    <row r="170" spans="1:76" s="25" customFormat="1" ht="18.75" customHeight="1" x14ac:dyDescent="0.2">
      <c r="A170" s="42">
        <v>0</v>
      </c>
      <c r="B170" s="43"/>
      <c r="C170" s="43"/>
      <c r="D170" s="63" t="s">
        <v>207</v>
      </c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4"/>
      <c r="Q170" s="47" t="s">
        <v>225</v>
      </c>
      <c r="R170" s="47"/>
      <c r="S170" s="47"/>
      <c r="T170" s="47"/>
      <c r="U170" s="47"/>
      <c r="V170" s="112"/>
      <c r="W170" s="113"/>
      <c r="X170" s="113"/>
      <c r="Y170" s="113"/>
      <c r="Z170" s="113"/>
      <c r="AA170" s="113"/>
      <c r="AB170" s="113"/>
      <c r="AC170" s="113"/>
      <c r="AD170" s="113"/>
      <c r="AE170" s="114"/>
      <c r="AF170" s="40">
        <v>725.14</v>
      </c>
      <c r="AG170" s="40"/>
      <c r="AH170" s="40"/>
      <c r="AI170" s="40"/>
      <c r="AJ170" s="40"/>
      <c r="AK170" s="40">
        <v>0</v>
      </c>
      <c r="AL170" s="40"/>
      <c r="AM170" s="40"/>
      <c r="AN170" s="40"/>
      <c r="AO170" s="40"/>
      <c r="AP170" s="40">
        <v>725.14</v>
      </c>
      <c r="AQ170" s="40"/>
      <c r="AR170" s="40"/>
      <c r="AS170" s="40"/>
      <c r="AT170" s="40"/>
      <c r="AU170" s="40">
        <v>0</v>
      </c>
      <c r="AV170" s="40"/>
      <c r="AW170" s="40"/>
      <c r="AX170" s="40"/>
      <c r="AY170" s="40"/>
      <c r="AZ170" s="40">
        <v>0</v>
      </c>
      <c r="BA170" s="40"/>
      <c r="BB170" s="40"/>
      <c r="BC170" s="40"/>
      <c r="BD170" s="40"/>
      <c r="BE170" s="40">
        <v>0</v>
      </c>
      <c r="BF170" s="40"/>
      <c r="BG170" s="40"/>
      <c r="BH170" s="40"/>
      <c r="BI170" s="40"/>
      <c r="BJ170" s="40">
        <v>0</v>
      </c>
      <c r="BK170" s="40"/>
      <c r="BL170" s="40"/>
      <c r="BM170" s="40"/>
      <c r="BN170" s="40"/>
      <c r="BO170" s="40">
        <v>0</v>
      </c>
      <c r="BP170" s="40"/>
      <c r="BQ170" s="40"/>
      <c r="BR170" s="40"/>
      <c r="BS170" s="40"/>
      <c r="BT170" s="40">
        <v>0</v>
      </c>
      <c r="BU170" s="40"/>
      <c r="BV170" s="40"/>
      <c r="BW170" s="40"/>
      <c r="BX170" s="40"/>
    </row>
    <row r="171" spans="1:76" s="25" customFormat="1" ht="18.75" customHeight="1" x14ac:dyDescent="0.2">
      <c r="A171" s="42">
        <v>0</v>
      </c>
      <c r="B171" s="43"/>
      <c r="C171" s="43"/>
      <c r="D171" s="63" t="s">
        <v>208</v>
      </c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4"/>
      <c r="Q171" s="47" t="s">
        <v>227</v>
      </c>
      <c r="R171" s="47"/>
      <c r="S171" s="47"/>
      <c r="T171" s="47"/>
      <c r="U171" s="47"/>
      <c r="V171" s="115"/>
      <c r="W171" s="116"/>
      <c r="X171" s="116"/>
      <c r="Y171" s="116"/>
      <c r="Z171" s="116"/>
      <c r="AA171" s="116"/>
      <c r="AB171" s="116"/>
      <c r="AC171" s="116"/>
      <c r="AD171" s="116"/>
      <c r="AE171" s="117"/>
      <c r="AF171" s="40">
        <v>60252.71</v>
      </c>
      <c r="AG171" s="40"/>
      <c r="AH171" s="40"/>
      <c r="AI171" s="40"/>
      <c r="AJ171" s="40"/>
      <c r="AK171" s="40">
        <v>0</v>
      </c>
      <c r="AL171" s="40"/>
      <c r="AM171" s="40"/>
      <c r="AN171" s="40"/>
      <c r="AO171" s="40"/>
      <c r="AP171" s="40">
        <v>60252.71</v>
      </c>
      <c r="AQ171" s="40"/>
      <c r="AR171" s="40"/>
      <c r="AS171" s="40"/>
      <c r="AT171" s="40"/>
      <c r="AU171" s="40">
        <v>0</v>
      </c>
      <c r="AV171" s="40"/>
      <c r="AW171" s="40"/>
      <c r="AX171" s="40"/>
      <c r="AY171" s="40"/>
      <c r="AZ171" s="40">
        <v>0</v>
      </c>
      <c r="BA171" s="40"/>
      <c r="BB171" s="40"/>
      <c r="BC171" s="40"/>
      <c r="BD171" s="40"/>
      <c r="BE171" s="40">
        <v>0</v>
      </c>
      <c r="BF171" s="40"/>
      <c r="BG171" s="40"/>
      <c r="BH171" s="40"/>
      <c r="BI171" s="40"/>
      <c r="BJ171" s="40">
        <v>0</v>
      </c>
      <c r="BK171" s="40"/>
      <c r="BL171" s="40"/>
      <c r="BM171" s="40"/>
      <c r="BN171" s="40"/>
      <c r="BO171" s="40">
        <v>0</v>
      </c>
      <c r="BP171" s="40"/>
      <c r="BQ171" s="40"/>
      <c r="BR171" s="40"/>
      <c r="BS171" s="40"/>
      <c r="BT171" s="40">
        <v>0</v>
      </c>
      <c r="BU171" s="40"/>
      <c r="BV171" s="40"/>
      <c r="BW171" s="40"/>
      <c r="BX171" s="40"/>
    </row>
    <row r="172" spans="1:76" s="25" customFormat="1" ht="27" customHeight="1" x14ac:dyDescent="0.2">
      <c r="A172" s="42">
        <v>0</v>
      </c>
      <c r="B172" s="43"/>
      <c r="C172" s="43"/>
      <c r="D172" s="63" t="s">
        <v>221</v>
      </c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4"/>
      <c r="Q172" s="47" t="s">
        <v>222</v>
      </c>
      <c r="R172" s="47"/>
      <c r="S172" s="47"/>
      <c r="T172" s="47"/>
      <c r="U172" s="47"/>
      <c r="V172" s="109" t="s">
        <v>223</v>
      </c>
      <c r="W172" s="110"/>
      <c r="X172" s="110"/>
      <c r="Y172" s="110"/>
      <c r="Z172" s="110"/>
      <c r="AA172" s="110"/>
      <c r="AB172" s="110"/>
      <c r="AC172" s="110"/>
      <c r="AD172" s="110"/>
      <c r="AE172" s="111"/>
      <c r="AF172" s="40">
        <v>0</v>
      </c>
      <c r="AG172" s="40"/>
      <c r="AH172" s="40"/>
      <c r="AI172" s="40"/>
      <c r="AJ172" s="40"/>
      <c r="AK172" s="40">
        <v>0</v>
      </c>
      <c r="AL172" s="40"/>
      <c r="AM172" s="40"/>
      <c r="AN172" s="40"/>
      <c r="AO172" s="40"/>
      <c r="AP172" s="40">
        <v>0</v>
      </c>
      <c r="AQ172" s="40"/>
      <c r="AR172" s="40"/>
      <c r="AS172" s="40"/>
      <c r="AT172" s="40"/>
      <c r="AU172" s="40">
        <v>170</v>
      </c>
      <c r="AV172" s="40"/>
      <c r="AW172" s="40"/>
      <c r="AX172" s="40"/>
      <c r="AY172" s="40"/>
      <c r="AZ172" s="40">
        <v>0</v>
      </c>
      <c r="BA172" s="40"/>
      <c r="BB172" s="40"/>
      <c r="BC172" s="40"/>
      <c r="BD172" s="40"/>
      <c r="BE172" s="40">
        <v>170</v>
      </c>
      <c r="BF172" s="40"/>
      <c r="BG172" s="40"/>
      <c r="BH172" s="40"/>
      <c r="BI172" s="40"/>
      <c r="BJ172" s="40">
        <v>170</v>
      </c>
      <c r="BK172" s="40"/>
      <c r="BL172" s="40"/>
      <c r="BM172" s="40"/>
      <c r="BN172" s="40"/>
      <c r="BO172" s="40">
        <v>0</v>
      </c>
      <c r="BP172" s="40"/>
      <c r="BQ172" s="40"/>
      <c r="BR172" s="40"/>
      <c r="BS172" s="40"/>
      <c r="BT172" s="40">
        <v>170</v>
      </c>
      <c r="BU172" s="40"/>
      <c r="BV172" s="40"/>
      <c r="BW172" s="40"/>
      <c r="BX172" s="40"/>
    </row>
    <row r="173" spans="1:76" s="25" customFormat="1" ht="27" customHeight="1" x14ac:dyDescent="0.2">
      <c r="A173" s="42">
        <v>0</v>
      </c>
      <c r="B173" s="43"/>
      <c r="C173" s="43"/>
      <c r="D173" s="63" t="s">
        <v>224</v>
      </c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4"/>
      <c r="Q173" s="47" t="s">
        <v>225</v>
      </c>
      <c r="R173" s="47"/>
      <c r="S173" s="47"/>
      <c r="T173" s="47"/>
      <c r="U173" s="47"/>
      <c r="V173" s="112"/>
      <c r="W173" s="113"/>
      <c r="X173" s="113"/>
      <c r="Y173" s="113"/>
      <c r="Z173" s="113"/>
      <c r="AA173" s="113"/>
      <c r="AB173" s="113"/>
      <c r="AC173" s="113"/>
      <c r="AD173" s="113"/>
      <c r="AE173" s="114"/>
      <c r="AF173" s="40">
        <v>0</v>
      </c>
      <c r="AG173" s="40"/>
      <c r="AH173" s="40"/>
      <c r="AI173" s="40"/>
      <c r="AJ173" s="40"/>
      <c r="AK173" s="40">
        <v>0</v>
      </c>
      <c r="AL173" s="40"/>
      <c r="AM173" s="40"/>
      <c r="AN173" s="40"/>
      <c r="AO173" s="40"/>
      <c r="AP173" s="40">
        <v>0</v>
      </c>
      <c r="AQ173" s="40"/>
      <c r="AR173" s="40"/>
      <c r="AS173" s="40"/>
      <c r="AT173" s="40"/>
      <c r="AU173" s="40">
        <v>720</v>
      </c>
      <c r="AV173" s="40"/>
      <c r="AW173" s="40"/>
      <c r="AX173" s="40"/>
      <c r="AY173" s="40"/>
      <c r="AZ173" s="40">
        <v>0</v>
      </c>
      <c r="BA173" s="40"/>
      <c r="BB173" s="40"/>
      <c r="BC173" s="40"/>
      <c r="BD173" s="40"/>
      <c r="BE173" s="40">
        <v>720</v>
      </c>
      <c r="BF173" s="40"/>
      <c r="BG173" s="40"/>
      <c r="BH173" s="40"/>
      <c r="BI173" s="40"/>
      <c r="BJ173" s="40">
        <v>720</v>
      </c>
      <c r="BK173" s="40"/>
      <c r="BL173" s="40"/>
      <c r="BM173" s="40"/>
      <c r="BN173" s="40"/>
      <c r="BO173" s="40">
        <v>0</v>
      </c>
      <c r="BP173" s="40"/>
      <c r="BQ173" s="40"/>
      <c r="BR173" s="40"/>
      <c r="BS173" s="40"/>
      <c r="BT173" s="40">
        <v>720</v>
      </c>
      <c r="BU173" s="40"/>
      <c r="BV173" s="40"/>
      <c r="BW173" s="40"/>
      <c r="BX173" s="40"/>
    </row>
    <row r="174" spans="1:76" s="25" customFormat="1" ht="27" customHeight="1" x14ac:dyDescent="0.2">
      <c r="A174" s="42">
        <v>0</v>
      </c>
      <c r="B174" s="43"/>
      <c r="C174" s="43"/>
      <c r="D174" s="63" t="s">
        <v>226</v>
      </c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4"/>
      <c r="Q174" s="47" t="s">
        <v>227</v>
      </c>
      <c r="R174" s="47"/>
      <c r="S174" s="47"/>
      <c r="T174" s="47"/>
      <c r="U174" s="47"/>
      <c r="V174" s="115"/>
      <c r="W174" s="116"/>
      <c r="X174" s="116"/>
      <c r="Y174" s="116"/>
      <c r="Z174" s="116"/>
      <c r="AA174" s="116"/>
      <c r="AB174" s="116"/>
      <c r="AC174" s="116"/>
      <c r="AD174" s="116"/>
      <c r="AE174" s="117"/>
      <c r="AF174" s="40">
        <v>0</v>
      </c>
      <c r="AG174" s="40"/>
      <c r="AH174" s="40"/>
      <c r="AI174" s="40"/>
      <c r="AJ174" s="40"/>
      <c r="AK174" s="40">
        <v>0</v>
      </c>
      <c r="AL174" s="40"/>
      <c r="AM174" s="40"/>
      <c r="AN174" s="40"/>
      <c r="AO174" s="40"/>
      <c r="AP174" s="40">
        <v>0</v>
      </c>
      <c r="AQ174" s="40"/>
      <c r="AR174" s="40"/>
      <c r="AS174" s="40"/>
      <c r="AT174" s="40"/>
      <c r="AU174" s="40">
        <v>65500</v>
      </c>
      <c r="AV174" s="40"/>
      <c r="AW174" s="40"/>
      <c r="AX174" s="40"/>
      <c r="AY174" s="40"/>
      <c r="AZ174" s="40">
        <v>0</v>
      </c>
      <c r="BA174" s="40"/>
      <c r="BB174" s="40"/>
      <c r="BC174" s="40"/>
      <c r="BD174" s="40"/>
      <c r="BE174" s="40">
        <v>65500</v>
      </c>
      <c r="BF174" s="40"/>
      <c r="BG174" s="40"/>
      <c r="BH174" s="40"/>
      <c r="BI174" s="40"/>
      <c r="BJ174" s="40">
        <v>65500</v>
      </c>
      <c r="BK174" s="40"/>
      <c r="BL174" s="40"/>
      <c r="BM174" s="40"/>
      <c r="BN174" s="40"/>
      <c r="BO174" s="40">
        <v>0</v>
      </c>
      <c r="BP174" s="40"/>
      <c r="BQ174" s="40"/>
      <c r="BR174" s="40"/>
      <c r="BS174" s="40"/>
      <c r="BT174" s="40">
        <v>65500</v>
      </c>
      <c r="BU174" s="40"/>
      <c r="BV174" s="40"/>
      <c r="BW174" s="40"/>
      <c r="BX174" s="40"/>
    </row>
    <row r="175" spans="1:76" s="25" customFormat="1" ht="30" customHeight="1" x14ac:dyDescent="0.2">
      <c r="A175" s="42">
        <v>0</v>
      </c>
      <c r="B175" s="43"/>
      <c r="C175" s="43"/>
      <c r="D175" s="63" t="s">
        <v>228</v>
      </c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4"/>
      <c r="Q175" s="47" t="s">
        <v>199</v>
      </c>
      <c r="R175" s="47"/>
      <c r="S175" s="47"/>
      <c r="T175" s="47"/>
      <c r="U175" s="47"/>
      <c r="V175" s="63" t="s">
        <v>229</v>
      </c>
      <c r="W175" s="33"/>
      <c r="X175" s="33"/>
      <c r="Y175" s="33"/>
      <c r="Z175" s="33"/>
      <c r="AA175" s="33"/>
      <c r="AB175" s="33"/>
      <c r="AC175" s="33"/>
      <c r="AD175" s="33"/>
      <c r="AE175" s="34"/>
      <c r="AF175" s="40">
        <v>0</v>
      </c>
      <c r="AG175" s="40"/>
      <c r="AH175" s="40"/>
      <c r="AI175" s="40"/>
      <c r="AJ175" s="40"/>
      <c r="AK175" s="40">
        <v>1</v>
      </c>
      <c r="AL175" s="40"/>
      <c r="AM175" s="40"/>
      <c r="AN175" s="40"/>
      <c r="AO175" s="40"/>
      <c r="AP175" s="40">
        <v>1</v>
      </c>
      <c r="AQ175" s="40"/>
      <c r="AR175" s="40"/>
      <c r="AS175" s="40"/>
      <c r="AT175" s="40"/>
      <c r="AU175" s="40">
        <v>0</v>
      </c>
      <c r="AV175" s="40"/>
      <c r="AW175" s="40"/>
      <c r="AX175" s="40"/>
      <c r="AY175" s="40"/>
      <c r="AZ175" s="40">
        <v>6</v>
      </c>
      <c r="BA175" s="40"/>
      <c r="BB175" s="40"/>
      <c r="BC175" s="40"/>
      <c r="BD175" s="40"/>
      <c r="BE175" s="40">
        <v>6</v>
      </c>
      <c r="BF175" s="40"/>
      <c r="BG175" s="40"/>
      <c r="BH175" s="40"/>
      <c r="BI175" s="40"/>
      <c r="BJ175" s="40">
        <v>0</v>
      </c>
      <c r="BK175" s="40"/>
      <c r="BL175" s="40"/>
      <c r="BM175" s="40"/>
      <c r="BN175" s="40"/>
      <c r="BO175" s="40">
        <v>0</v>
      </c>
      <c r="BP175" s="40"/>
      <c r="BQ175" s="40"/>
      <c r="BR175" s="40"/>
      <c r="BS175" s="40"/>
      <c r="BT175" s="40">
        <v>0</v>
      </c>
      <c r="BU175" s="40"/>
      <c r="BV175" s="40"/>
      <c r="BW175" s="40"/>
      <c r="BX175" s="40"/>
    </row>
    <row r="176" spans="1:76" s="25" customFormat="1" ht="45" customHeight="1" x14ac:dyDescent="0.2">
      <c r="A176" s="42">
        <v>0</v>
      </c>
      <c r="B176" s="43"/>
      <c r="C176" s="43"/>
      <c r="D176" s="63" t="s">
        <v>230</v>
      </c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4"/>
      <c r="Q176" s="47" t="s">
        <v>231</v>
      </c>
      <c r="R176" s="47"/>
      <c r="S176" s="47"/>
      <c r="T176" s="47"/>
      <c r="U176" s="47"/>
      <c r="V176" s="63" t="s">
        <v>328</v>
      </c>
      <c r="W176" s="33"/>
      <c r="X176" s="33"/>
      <c r="Y176" s="33"/>
      <c r="Z176" s="33"/>
      <c r="AA176" s="33"/>
      <c r="AB176" s="33"/>
      <c r="AC176" s="33"/>
      <c r="AD176" s="33"/>
      <c r="AE176" s="34"/>
      <c r="AF176" s="40">
        <v>0</v>
      </c>
      <c r="AG176" s="40"/>
      <c r="AH176" s="40"/>
      <c r="AI176" s="40"/>
      <c r="AJ176" s="40"/>
      <c r="AK176" s="40">
        <v>0</v>
      </c>
      <c r="AL176" s="40"/>
      <c r="AM176" s="40"/>
      <c r="AN176" s="40"/>
      <c r="AO176" s="40"/>
      <c r="AP176" s="40">
        <v>0</v>
      </c>
      <c r="AQ176" s="40"/>
      <c r="AR176" s="40"/>
      <c r="AS176" s="40"/>
      <c r="AT176" s="40"/>
      <c r="AU176" s="40">
        <v>0</v>
      </c>
      <c r="AV176" s="40"/>
      <c r="AW176" s="40"/>
      <c r="AX176" s="40"/>
      <c r="AY176" s="40"/>
      <c r="AZ176" s="40">
        <v>195.2</v>
      </c>
      <c r="BA176" s="40"/>
      <c r="BB176" s="40"/>
      <c r="BC176" s="40"/>
      <c r="BD176" s="40"/>
      <c r="BE176" s="40">
        <v>195.2</v>
      </c>
      <c r="BF176" s="40"/>
      <c r="BG176" s="40"/>
      <c r="BH176" s="40"/>
      <c r="BI176" s="40"/>
      <c r="BJ176" s="40">
        <v>0</v>
      </c>
      <c r="BK176" s="40"/>
      <c r="BL176" s="40"/>
      <c r="BM176" s="40"/>
      <c r="BN176" s="40"/>
      <c r="BO176" s="40">
        <v>0</v>
      </c>
      <c r="BP176" s="40"/>
      <c r="BQ176" s="40"/>
      <c r="BR176" s="40"/>
      <c r="BS176" s="40"/>
      <c r="BT176" s="40">
        <v>0</v>
      </c>
      <c r="BU176" s="40"/>
      <c r="BV176" s="40"/>
      <c r="BW176" s="40"/>
      <c r="BX176" s="40"/>
    </row>
    <row r="177" spans="1:76" s="6" customFormat="1" ht="15" customHeight="1" x14ac:dyDescent="0.2">
      <c r="A177" s="54">
        <v>0</v>
      </c>
      <c r="B177" s="55"/>
      <c r="C177" s="55"/>
      <c r="D177" s="64" t="s">
        <v>235</v>
      </c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30"/>
      <c r="Q177" s="65"/>
      <c r="R177" s="65"/>
      <c r="S177" s="65"/>
      <c r="T177" s="65"/>
      <c r="U177" s="65"/>
      <c r="V177" s="64"/>
      <c r="W177" s="29"/>
      <c r="X177" s="29"/>
      <c r="Y177" s="29"/>
      <c r="Z177" s="29"/>
      <c r="AA177" s="29"/>
      <c r="AB177" s="29"/>
      <c r="AC177" s="29"/>
      <c r="AD177" s="29"/>
      <c r="AE177" s="30"/>
      <c r="AF177" s="41"/>
      <c r="AG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  <c r="AS177" s="41"/>
      <c r="AT177" s="41"/>
      <c r="AU177" s="41"/>
      <c r="AV177" s="41"/>
      <c r="AW177" s="41"/>
      <c r="AX177" s="41"/>
      <c r="AY177" s="41"/>
      <c r="AZ177" s="41"/>
      <c r="BA177" s="41"/>
      <c r="BB177" s="41"/>
      <c r="BC177" s="41"/>
      <c r="BD177" s="41"/>
      <c r="BE177" s="41"/>
      <c r="BF177" s="41"/>
      <c r="BG177" s="41"/>
      <c r="BH177" s="41"/>
      <c r="BI177" s="41"/>
      <c r="BJ177" s="41"/>
      <c r="BK177" s="41"/>
      <c r="BL177" s="41"/>
      <c r="BM177" s="41"/>
      <c r="BN177" s="41"/>
      <c r="BO177" s="41"/>
      <c r="BP177" s="41"/>
      <c r="BQ177" s="41"/>
      <c r="BR177" s="41"/>
      <c r="BS177" s="41"/>
      <c r="BT177" s="41"/>
      <c r="BU177" s="41"/>
      <c r="BV177" s="41"/>
      <c r="BW177" s="41"/>
      <c r="BX177" s="41"/>
    </row>
    <row r="178" spans="1:76" s="25" customFormat="1" ht="45" customHeight="1" x14ac:dyDescent="0.2">
      <c r="A178" s="42">
        <v>0</v>
      </c>
      <c r="B178" s="43"/>
      <c r="C178" s="43"/>
      <c r="D178" s="63" t="s">
        <v>249</v>
      </c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4"/>
      <c r="Q178" s="47" t="s">
        <v>199</v>
      </c>
      <c r="R178" s="47"/>
      <c r="S178" s="47"/>
      <c r="T178" s="47"/>
      <c r="U178" s="47"/>
      <c r="V178" s="63" t="s">
        <v>237</v>
      </c>
      <c r="W178" s="33"/>
      <c r="X178" s="33"/>
      <c r="Y178" s="33"/>
      <c r="Z178" s="33"/>
      <c r="AA178" s="33"/>
      <c r="AB178" s="33"/>
      <c r="AC178" s="33"/>
      <c r="AD178" s="33"/>
      <c r="AE178" s="34"/>
      <c r="AF178" s="40">
        <v>9</v>
      </c>
      <c r="AG178" s="40"/>
      <c r="AH178" s="40"/>
      <c r="AI178" s="40"/>
      <c r="AJ178" s="40"/>
      <c r="AK178" s="40">
        <v>0</v>
      </c>
      <c r="AL178" s="40"/>
      <c r="AM178" s="40"/>
      <c r="AN178" s="40"/>
      <c r="AO178" s="40"/>
      <c r="AP178" s="40">
        <v>9</v>
      </c>
      <c r="AQ178" s="40"/>
      <c r="AR178" s="40"/>
      <c r="AS178" s="40"/>
      <c r="AT178" s="40"/>
      <c r="AU178" s="40">
        <v>0</v>
      </c>
      <c r="AV178" s="40"/>
      <c r="AW178" s="40"/>
      <c r="AX178" s="40"/>
      <c r="AY178" s="40"/>
      <c r="AZ178" s="40">
        <v>0</v>
      </c>
      <c r="BA178" s="40"/>
      <c r="BB178" s="40"/>
      <c r="BC178" s="40"/>
      <c r="BD178" s="40"/>
      <c r="BE178" s="40">
        <v>0</v>
      </c>
      <c r="BF178" s="40"/>
      <c r="BG178" s="40"/>
      <c r="BH178" s="40"/>
      <c r="BI178" s="40"/>
      <c r="BJ178" s="40">
        <v>0</v>
      </c>
      <c r="BK178" s="40"/>
      <c r="BL178" s="40"/>
      <c r="BM178" s="40"/>
      <c r="BN178" s="40"/>
      <c r="BO178" s="40">
        <v>0</v>
      </c>
      <c r="BP178" s="40"/>
      <c r="BQ178" s="40"/>
      <c r="BR178" s="40"/>
      <c r="BS178" s="40"/>
      <c r="BT178" s="40">
        <v>0</v>
      </c>
      <c r="BU178" s="40"/>
      <c r="BV178" s="40"/>
      <c r="BW178" s="40"/>
      <c r="BX178" s="40"/>
    </row>
    <row r="179" spans="1:76" s="25" customFormat="1" ht="30" customHeight="1" x14ac:dyDescent="0.2">
      <c r="A179" s="42">
        <v>0</v>
      </c>
      <c r="B179" s="43"/>
      <c r="C179" s="43"/>
      <c r="D179" s="63" t="s">
        <v>250</v>
      </c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4"/>
      <c r="Q179" s="47" t="s">
        <v>202</v>
      </c>
      <c r="R179" s="47"/>
      <c r="S179" s="47"/>
      <c r="T179" s="47"/>
      <c r="U179" s="47"/>
      <c r="V179" s="63" t="s">
        <v>237</v>
      </c>
      <c r="W179" s="33"/>
      <c r="X179" s="33"/>
      <c r="Y179" s="33"/>
      <c r="Z179" s="33"/>
      <c r="AA179" s="33"/>
      <c r="AB179" s="33"/>
      <c r="AC179" s="33"/>
      <c r="AD179" s="33"/>
      <c r="AE179" s="34"/>
      <c r="AF179" s="40">
        <v>250377</v>
      </c>
      <c r="AG179" s="40"/>
      <c r="AH179" s="40"/>
      <c r="AI179" s="40"/>
      <c r="AJ179" s="40"/>
      <c r="AK179" s="40">
        <v>530</v>
      </c>
      <c r="AL179" s="40"/>
      <c r="AM179" s="40"/>
      <c r="AN179" s="40"/>
      <c r="AO179" s="40"/>
      <c r="AP179" s="40">
        <v>250907</v>
      </c>
      <c r="AQ179" s="40"/>
      <c r="AR179" s="40"/>
      <c r="AS179" s="40"/>
      <c r="AT179" s="40"/>
      <c r="AU179" s="40">
        <v>0</v>
      </c>
      <c r="AV179" s="40"/>
      <c r="AW179" s="40"/>
      <c r="AX179" s="40"/>
      <c r="AY179" s="40"/>
      <c r="AZ179" s="40">
        <v>0</v>
      </c>
      <c r="BA179" s="40"/>
      <c r="BB179" s="40"/>
      <c r="BC179" s="40"/>
      <c r="BD179" s="40"/>
      <c r="BE179" s="40">
        <v>0</v>
      </c>
      <c r="BF179" s="40"/>
      <c r="BG179" s="40"/>
      <c r="BH179" s="40"/>
      <c r="BI179" s="40"/>
      <c r="BJ179" s="40">
        <v>0</v>
      </c>
      <c r="BK179" s="40"/>
      <c r="BL179" s="40"/>
      <c r="BM179" s="40"/>
      <c r="BN179" s="40"/>
      <c r="BO179" s="40">
        <v>0</v>
      </c>
      <c r="BP179" s="40"/>
      <c r="BQ179" s="40"/>
      <c r="BR179" s="40"/>
      <c r="BS179" s="40"/>
      <c r="BT179" s="40">
        <v>0</v>
      </c>
      <c r="BU179" s="40"/>
      <c r="BV179" s="40"/>
      <c r="BW179" s="40"/>
      <c r="BX179" s="40"/>
    </row>
    <row r="180" spans="1:76" s="25" customFormat="1" ht="29.25" customHeight="1" x14ac:dyDescent="0.2">
      <c r="A180" s="42">
        <v>0</v>
      </c>
      <c r="B180" s="43"/>
      <c r="C180" s="43"/>
      <c r="D180" s="63" t="s">
        <v>238</v>
      </c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4"/>
      <c r="Q180" s="47" t="s">
        <v>199</v>
      </c>
      <c r="R180" s="47"/>
      <c r="S180" s="47"/>
      <c r="T180" s="47"/>
      <c r="U180" s="47"/>
      <c r="V180" s="63" t="s">
        <v>237</v>
      </c>
      <c r="W180" s="33"/>
      <c r="X180" s="33"/>
      <c r="Y180" s="33"/>
      <c r="Z180" s="33"/>
      <c r="AA180" s="33"/>
      <c r="AB180" s="33"/>
      <c r="AC180" s="33"/>
      <c r="AD180" s="33"/>
      <c r="AE180" s="34"/>
      <c r="AF180" s="40">
        <v>0</v>
      </c>
      <c r="AG180" s="40"/>
      <c r="AH180" s="40"/>
      <c r="AI180" s="40"/>
      <c r="AJ180" s="40"/>
      <c r="AK180" s="40">
        <v>0</v>
      </c>
      <c r="AL180" s="40"/>
      <c r="AM180" s="40"/>
      <c r="AN180" s="40"/>
      <c r="AO180" s="40"/>
      <c r="AP180" s="40">
        <v>0</v>
      </c>
      <c r="AQ180" s="40"/>
      <c r="AR180" s="40"/>
      <c r="AS180" s="40"/>
      <c r="AT180" s="40"/>
      <c r="AU180" s="40">
        <v>3</v>
      </c>
      <c r="AV180" s="40"/>
      <c r="AW180" s="40"/>
      <c r="AX180" s="40"/>
      <c r="AY180" s="40"/>
      <c r="AZ180" s="40">
        <v>0</v>
      </c>
      <c r="BA180" s="40"/>
      <c r="BB180" s="40"/>
      <c r="BC180" s="40"/>
      <c r="BD180" s="40"/>
      <c r="BE180" s="40">
        <v>3</v>
      </c>
      <c r="BF180" s="40"/>
      <c r="BG180" s="40"/>
      <c r="BH180" s="40"/>
      <c r="BI180" s="40"/>
      <c r="BJ180" s="40">
        <v>3</v>
      </c>
      <c r="BK180" s="40"/>
      <c r="BL180" s="40"/>
      <c r="BM180" s="40"/>
      <c r="BN180" s="40"/>
      <c r="BO180" s="40">
        <v>0</v>
      </c>
      <c r="BP180" s="40"/>
      <c r="BQ180" s="40"/>
      <c r="BR180" s="40"/>
      <c r="BS180" s="40"/>
      <c r="BT180" s="40">
        <v>3</v>
      </c>
      <c r="BU180" s="40"/>
      <c r="BV180" s="40"/>
      <c r="BW180" s="40"/>
      <c r="BX180" s="40"/>
    </row>
    <row r="181" spans="1:76" s="25" customFormat="1" ht="30" customHeight="1" x14ac:dyDescent="0.2">
      <c r="A181" s="42">
        <v>0</v>
      </c>
      <c r="B181" s="43"/>
      <c r="C181" s="43"/>
      <c r="D181" s="63" t="s">
        <v>246</v>
      </c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4"/>
      <c r="Q181" s="47" t="s">
        <v>199</v>
      </c>
      <c r="R181" s="47"/>
      <c r="S181" s="47"/>
      <c r="T181" s="47"/>
      <c r="U181" s="47"/>
      <c r="V181" s="63" t="s">
        <v>237</v>
      </c>
      <c r="W181" s="33"/>
      <c r="X181" s="33"/>
      <c r="Y181" s="33"/>
      <c r="Z181" s="33"/>
      <c r="AA181" s="33"/>
      <c r="AB181" s="33"/>
      <c r="AC181" s="33"/>
      <c r="AD181" s="33"/>
      <c r="AE181" s="34"/>
      <c r="AF181" s="40">
        <v>0</v>
      </c>
      <c r="AG181" s="40"/>
      <c r="AH181" s="40"/>
      <c r="AI181" s="40"/>
      <c r="AJ181" s="40"/>
      <c r="AK181" s="40">
        <v>0</v>
      </c>
      <c r="AL181" s="40"/>
      <c r="AM181" s="40"/>
      <c r="AN181" s="40"/>
      <c r="AO181" s="40"/>
      <c r="AP181" s="40">
        <v>0</v>
      </c>
      <c r="AQ181" s="40"/>
      <c r="AR181" s="40"/>
      <c r="AS181" s="40"/>
      <c r="AT181" s="40"/>
      <c r="AU181" s="40">
        <v>7</v>
      </c>
      <c r="AV181" s="40"/>
      <c r="AW181" s="40"/>
      <c r="AX181" s="40"/>
      <c r="AY181" s="40"/>
      <c r="AZ181" s="40">
        <v>0</v>
      </c>
      <c r="BA181" s="40"/>
      <c r="BB181" s="40"/>
      <c r="BC181" s="40"/>
      <c r="BD181" s="40"/>
      <c r="BE181" s="40">
        <v>7</v>
      </c>
      <c r="BF181" s="40"/>
      <c r="BG181" s="40"/>
      <c r="BH181" s="40"/>
      <c r="BI181" s="40"/>
      <c r="BJ181" s="40">
        <v>7</v>
      </c>
      <c r="BK181" s="40"/>
      <c r="BL181" s="40"/>
      <c r="BM181" s="40"/>
      <c r="BN181" s="40"/>
      <c r="BO181" s="40">
        <v>0</v>
      </c>
      <c r="BP181" s="40"/>
      <c r="BQ181" s="40"/>
      <c r="BR181" s="40"/>
      <c r="BS181" s="40"/>
      <c r="BT181" s="40">
        <v>7</v>
      </c>
      <c r="BU181" s="40"/>
      <c r="BV181" s="40"/>
      <c r="BW181" s="40"/>
      <c r="BX181" s="40"/>
    </row>
    <row r="182" spans="1:76" s="25" customFormat="1" ht="29.25" customHeight="1" x14ac:dyDescent="0.2">
      <c r="A182" s="42">
        <v>0</v>
      </c>
      <c r="B182" s="43"/>
      <c r="C182" s="43"/>
      <c r="D182" s="63" t="s">
        <v>236</v>
      </c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4"/>
      <c r="Q182" s="47" t="s">
        <v>199</v>
      </c>
      <c r="R182" s="47"/>
      <c r="S182" s="47"/>
      <c r="T182" s="47"/>
      <c r="U182" s="47"/>
      <c r="V182" s="63" t="s">
        <v>237</v>
      </c>
      <c r="W182" s="33"/>
      <c r="X182" s="33"/>
      <c r="Y182" s="33"/>
      <c r="Z182" s="33"/>
      <c r="AA182" s="33"/>
      <c r="AB182" s="33"/>
      <c r="AC182" s="33"/>
      <c r="AD182" s="33"/>
      <c r="AE182" s="34"/>
      <c r="AF182" s="40">
        <v>0</v>
      </c>
      <c r="AG182" s="40"/>
      <c r="AH182" s="40"/>
      <c r="AI182" s="40"/>
      <c r="AJ182" s="40"/>
      <c r="AK182" s="40">
        <v>0</v>
      </c>
      <c r="AL182" s="40"/>
      <c r="AM182" s="40"/>
      <c r="AN182" s="40"/>
      <c r="AO182" s="40"/>
      <c r="AP182" s="40">
        <v>0</v>
      </c>
      <c r="AQ182" s="40"/>
      <c r="AR182" s="40"/>
      <c r="AS182" s="40"/>
      <c r="AT182" s="40"/>
      <c r="AU182" s="40">
        <v>408</v>
      </c>
      <c r="AV182" s="40"/>
      <c r="AW182" s="40"/>
      <c r="AX182" s="40"/>
      <c r="AY182" s="40"/>
      <c r="AZ182" s="40">
        <v>0</v>
      </c>
      <c r="BA182" s="40"/>
      <c r="BB182" s="40"/>
      <c r="BC182" s="40"/>
      <c r="BD182" s="40"/>
      <c r="BE182" s="40">
        <v>408</v>
      </c>
      <c r="BF182" s="40"/>
      <c r="BG182" s="40"/>
      <c r="BH182" s="40"/>
      <c r="BI182" s="40"/>
      <c r="BJ182" s="40">
        <v>408</v>
      </c>
      <c r="BK182" s="40"/>
      <c r="BL182" s="40"/>
      <c r="BM182" s="40"/>
      <c r="BN182" s="40"/>
      <c r="BO182" s="40">
        <v>0</v>
      </c>
      <c r="BP182" s="40"/>
      <c r="BQ182" s="40"/>
      <c r="BR182" s="40"/>
      <c r="BS182" s="40"/>
      <c r="BT182" s="40">
        <v>408</v>
      </c>
      <c r="BU182" s="40"/>
      <c r="BV182" s="40"/>
      <c r="BW182" s="40"/>
      <c r="BX182" s="40"/>
    </row>
    <row r="183" spans="1:76" s="25" customFormat="1" ht="45" customHeight="1" x14ac:dyDescent="0.2">
      <c r="A183" s="42">
        <v>0</v>
      </c>
      <c r="B183" s="43"/>
      <c r="C183" s="43"/>
      <c r="D183" s="63" t="s">
        <v>239</v>
      </c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4"/>
      <c r="Q183" s="47" t="s">
        <v>202</v>
      </c>
      <c r="R183" s="47"/>
      <c r="S183" s="47"/>
      <c r="T183" s="47"/>
      <c r="U183" s="47"/>
      <c r="V183" s="63" t="s">
        <v>237</v>
      </c>
      <c r="W183" s="33"/>
      <c r="X183" s="33"/>
      <c r="Y183" s="33"/>
      <c r="Z183" s="33"/>
      <c r="AA183" s="33"/>
      <c r="AB183" s="33"/>
      <c r="AC183" s="33"/>
      <c r="AD183" s="33"/>
      <c r="AE183" s="34"/>
      <c r="AF183" s="40">
        <v>0</v>
      </c>
      <c r="AG183" s="40"/>
      <c r="AH183" s="40"/>
      <c r="AI183" s="40"/>
      <c r="AJ183" s="40"/>
      <c r="AK183" s="40">
        <v>0</v>
      </c>
      <c r="AL183" s="40"/>
      <c r="AM183" s="40"/>
      <c r="AN183" s="40"/>
      <c r="AO183" s="40"/>
      <c r="AP183" s="40">
        <v>0</v>
      </c>
      <c r="AQ183" s="40"/>
      <c r="AR183" s="40"/>
      <c r="AS183" s="40"/>
      <c r="AT183" s="40"/>
      <c r="AU183" s="40">
        <v>229495</v>
      </c>
      <c r="AV183" s="40"/>
      <c r="AW183" s="40"/>
      <c r="AX183" s="40"/>
      <c r="AY183" s="40"/>
      <c r="AZ183" s="40">
        <v>0</v>
      </c>
      <c r="BA183" s="40"/>
      <c r="BB183" s="40"/>
      <c r="BC183" s="40"/>
      <c r="BD183" s="40"/>
      <c r="BE183" s="40">
        <v>229495</v>
      </c>
      <c r="BF183" s="40"/>
      <c r="BG183" s="40"/>
      <c r="BH183" s="40"/>
      <c r="BI183" s="40"/>
      <c r="BJ183" s="40">
        <v>265878</v>
      </c>
      <c r="BK183" s="40"/>
      <c r="BL183" s="40"/>
      <c r="BM183" s="40"/>
      <c r="BN183" s="40"/>
      <c r="BO183" s="40">
        <v>0</v>
      </c>
      <c r="BP183" s="40"/>
      <c r="BQ183" s="40"/>
      <c r="BR183" s="40"/>
      <c r="BS183" s="40"/>
      <c r="BT183" s="40">
        <v>265878</v>
      </c>
      <c r="BU183" s="40"/>
      <c r="BV183" s="40"/>
      <c r="BW183" s="40"/>
      <c r="BX183" s="40"/>
    </row>
    <row r="184" spans="1:76" s="25" customFormat="1" ht="30" customHeight="1" x14ac:dyDescent="0.2">
      <c r="A184" s="42">
        <v>0</v>
      </c>
      <c r="B184" s="43"/>
      <c r="C184" s="43"/>
      <c r="D184" s="63" t="s">
        <v>240</v>
      </c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4"/>
      <c r="Q184" s="47" t="s">
        <v>241</v>
      </c>
      <c r="R184" s="47"/>
      <c r="S184" s="47"/>
      <c r="T184" s="47"/>
      <c r="U184" s="47"/>
      <c r="V184" s="63" t="s">
        <v>237</v>
      </c>
      <c r="W184" s="33"/>
      <c r="X184" s="33"/>
      <c r="Y184" s="33"/>
      <c r="Z184" s="33"/>
      <c r="AA184" s="33"/>
      <c r="AB184" s="33"/>
      <c r="AC184" s="33"/>
      <c r="AD184" s="33"/>
      <c r="AE184" s="34"/>
      <c r="AF184" s="40">
        <v>0</v>
      </c>
      <c r="AG184" s="40"/>
      <c r="AH184" s="40"/>
      <c r="AI184" s="40"/>
      <c r="AJ184" s="40"/>
      <c r="AK184" s="40">
        <v>0</v>
      </c>
      <c r="AL184" s="40"/>
      <c r="AM184" s="40"/>
      <c r="AN184" s="40"/>
      <c r="AO184" s="40"/>
      <c r="AP184" s="40">
        <v>0</v>
      </c>
      <c r="AQ184" s="40"/>
      <c r="AR184" s="40"/>
      <c r="AS184" s="40"/>
      <c r="AT184" s="40"/>
      <c r="AU184" s="40">
        <v>4367</v>
      </c>
      <c r="AV184" s="40"/>
      <c r="AW184" s="40"/>
      <c r="AX184" s="40"/>
      <c r="AY184" s="40"/>
      <c r="AZ184" s="40">
        <v>0</v>
      </c>
      <c r="BA184" s="40"/>
      <c r="BB184" s="40"/>
      <c r="BC184" s="40"/>
      <c r="BD184" s="40"/>
      <c r="BE184" s="40">
        <v>4367</v>
      </c>
      <c r="BF184" s="40"/>
      <c r="BG184" s="40"/>
      <c r="BH184" s="40"/>
      <c r="BI184" s="40"/>
      <c r="BJ184" s="40">
        <v>3962</v>
      </c>
      <c r="BK184" s="40"/>
      <c r="BL184" s="40"/>
      <c r="BM184" s="40"/>
      <c r="BN184" s="40"/>
      <c r="BO184" s="40">
        <v>0</v>
      </c>
      <c r="BP184" s="40"/>
      <c r="BQ184" s="40"/>
      <c r="BR184" s="40"/>
      <c r="BS184" s="40"/>
      <c r="BT184" s="40">
        <v>3962</v>
      </c>
      <c r="BU184" s="40"/>
      <c r="BV184" s="40"/>
      <c r="BW184" s="40"/>
      <c r="BX184" s="40"/>
    </row>
    <row r="185" spans="1:76" s="25" customFormat="1" ht="30" customHeight="1" x14ac:dyDescent="0.2">
      <c r="A185" s="42">
        <v>0</v>
      </c>
      <c r="B185" s="43"/>
      <c r="C185" s="43"/>
      <c r="D185" s="63" t="s">
        <v>242</v>
      </c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4"/>
      <c r="Q185" s="47" t="s">
        <v>241</v>
      </c>
      <c r="R185" s="47"/>
      <c r="S185" s="47"/>
      <c r="T185" s="47"/>
      <c r="U185" s="47"/>
      <c r="V185" s="63" t="s">
        <v>237</v>
      </c>
      <c r="W185" s="33"/>
      <c r="X185" s="33"/>
      <c r="Y185" s="33"/>
      <c r="Z185" s="33"/>
      <c r="AA185" s="33"/>
      <c r="AB185" s="33"/>
      <c r="AC185" s="33"/>
      <c r="AD185" s="33"/>
      <c r="AE185" s="34"/>
      <c r="AF185" s="40">
        <v>0</v>
      </c>
      <c r="AG185" s="40"/>
      <c r="AH185" s="40"/>
      <c r="AI185" s="40"/>
      <c r="AJ185" s="40"/>
      <c r="AK185" s="40">
        <v>0</v>
      </c>
      <c r="AL185" s="40"/>
      <c r="AM185" s="40"/>
      <c r="AN185" s="40"/>
      <c r="AO185" s="40"/>
      <c r="AP185" s="40">
        <v>0</v>
      </c>
      <c r="AQ185" s="40"/>
      <c r="AR185" s="40"/>
      <c r="AS185" s="40"/>
      <c r="AT185" s="40"/>
      <c r="AU185" s="40">
        <v>183</v>
      </c>
      <c r="AV185" s="40"/>
      <c r="AW185" s="40"/>
      <c r="AX185" s="40"/>
      <c r="AY185" s="40"/>
      <c r="AZ185" s="40">
        <v>0</v>
      </c>
      <c r="BA185" s="40"/>
      <c r="BB185" s="40"/>
      <c r="BC185" s="40"/>
      <c r="BD185" s="40"/>
      <c r="BE185" s="40">
        <v>183</v>
      </c>
      <c r="BF185" s="40"/>
      <c r="BG185" s="40"/>
      <c r="BH185" s="40"/>
      <c r="BI185" s="40"/>
      <c r="BJ185" s="40">
        <v>153</v>
      </c>
      <c r="BK185" s="40"/>
      <c r="BL185" s="40"/>
      <c r="BM185" s="40"/>
      <c r="BN185" s="40"/>
      <c r="BO185" s="40">
        <v>0</v>
      </c>
      <c r="BP185" s="40"/>
      <c r="BQ185" s="40"/>
      <c r="BR185" s="40"/>
      <c r="BS185" s="40"/>
      <c r="BT185" s="40">
        <v>153</v>
      </c>
      <c r="BU185" s="40"/>
      <c r="BV185" s="40"/>
      <c r="BW185" s="40"/>
      <c r="BX185" s="40"/>
    </row>
    <row r="186" spans="1:76" s="25" customFormat="1" ht="30" customHeight="1" x14ac:dyDescent="0.2">
      <c r="A186" s="42">
        <v>0</v>
      </c>
      <c r="B186" s="43"/>
      <c r="C186" s="43"/>
      <c r="D186" s="63" t="s">
        <v>243</v>
      </c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4"/>
      <c r="Q186" s="47" t="s">
        <v>241</v>
      </c>
      <c r="R186" s="47"/>
      <c r="S186" s="47"/>
      <c r="T186" s="47"/>
      <c r="U186" s="47"/>
      <c r="V186" s="63" t="s">
        <v>237</v>
      </c>
      <c r="W186" s="33"/>
      <c r="X186" s="33"/>
      <c r="Y186" s="33"/>
      <c r="Z186" s="33"/>
      <c r="AA186" s="33"/>
      <c r="AB186" s="33"/>
      <c r="AC186" s="33"/>
      <c r="AD186" s="33"/>
      <c r="AE186" s="34"/>
      <c r="AF186" s="40">
        <v>0</v>
      </c>
      <c r="AG186" s="40"/>
      <c r="AH186" s="40"/>
      <c r="AI186" s="40"/>
      <c r="AJ186" s="40"/>
      <c r="AK186" s="40">
        <v>0</v>
      </c>
      <c r="AL186" s="40"/>
      <c r="AM186" s="40"/>
      <c r="AN186" s="40"/>
      <c r="AO186" s="40"/>
      <c r="AP186" s="40">
        <v>0</v>
      </c>
      <c r="AQ186" s="40"/>
      <c r="AR186" s="40"/>
      <c r="AS186" s="40"/>
      <c r="AT186" s="40"/>
      <c r="AU186" s="40">
        <v>3138</v>
      </c>
      <c r="AV186" s="40"/>
      <c r="AW186" s="40"/>
      <c r="AX186" s="40"/>
      <c r="AY186" s="40"/>
      <c r="AZ186" s="40">
        <v>0</v>
      </c>
      <c r="BA186" s="40"/>
      <c r="BB186" s="40"/>
      <c r="BC186" s="40"/>
      <c r="BD186" s="40"/>
      <c r="BE186" s="40">
        <v>3138</v>
      </c>
      <c r="BF186" s="40"/>
      <c r="BG186" s="40"/>
      <c r="BH186" s="40"/>
      <c r="BI186" s="40"/>
      <c r="BJ186" s="40">
        <v>2914</v>
      </c>
      <c r="BK186" s="40"/>
      <c r="BL186" s="40"/>
      <c r="BM186" s="40"/>
      <c r="BN186" s="40"/>
      <c r="BO186" s="40">
        <v>0</v>
      </c>
      <c r="BP186" s="40"/>
      <c r="BQ186" s="40"/>
      <c r="BR186" s="40"/>
      <c r="BS186" s="40"/>
      <c r="BT186" s="40">
        <v>2914</v>
      </c>
      <c r="BU186" s="40"/>
      <c r="BV186" s="40"/>
      <c r="BW186" s="40"/>
      <c r="BX186" s="40"/>
    </row>
    <row r="187" spans="1:76" s="25" customFormat="1" ht="30" customHeight="1" x14ac:dyDescent="0.2">
      <c r="A187" s="42">
        <v>0</v>
      </c>
      <c r="B187" s="43"/>
      <c r="C187" s="43"/>
      <c r="D187" s="63" t="s">
        <v>247</v>
      </c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4"/>
      <c r="Q187" s="47" t="s">
        <v>241</v>
      </c>
      <c r="R187" s="47"/>
      <c r="S187" s="47"/>
      <c r="T187" s="47"/>
      <c r="U187" s="47"/>
      <c r="V187" s="63" t="s">
        <v>237</v>
      </c>
      <c r="W187" s="33"/>
      <c r="X187" s="33"/>
      <c r="Y187" s="33"/>
      <c r="Z187" s="33"/>
      <c r="AA187" s="33"/>
      <c r="AB187" s="33"/>
      <c r="AC187" s="33"/>
      <c r="AD187" s="33"/>
      <c r="AE187" s="34"/>
      <c r="AF187" s="40">
        <v>0</v>
      </c>
      <c r="AG187" s="40"/>
      <c r="AH187" s="40"/>
      <c r="AI187" s="40"/>
      <c r="AJ187" s="40"/>
      <c r="AK187" s="40">
        <v>0</v>
      </c>
      <c r="AL187" s="40"/>
      <c r="AM187" s="40"/>
      <c r="AN187" s="40"/>
      <c r="AO187" s="40"/>
      <c r="AP187" s="40">
        <v>0</v>
      </c>
      <c r="AQ187" s="40"/>
      <c r="AR187" s="40"/>
      <c r="AS187" s="40"/>
      <c r="AT187" s="40"/>
      <c r="AU187" s="40">
        <v>209</v>
      </c>
      <c r="AV187" s="40"/>
      <c r="AW187" s="40"/>
      <c r="AX187" s="40"/>
      <c r="AY187" s="40"/>
      <c r="AZ187" s="40">
        <v>0</v>
      </c>
      <c r="BA187" s="40"/>
      <c r="BB187" s="40"/>
      <c r="BC187" s="40"/>
      <c r="BD187" s="40"/>
      <c r="BE187" s="40">
        <v>209</v>
      </c>
      <c r="BF187" s="40"/>
      <c r="BG187" s="40"/>
      <c r="BH187" s="40"/>
      <c r="BI187" s="40"/>
      <c r="BJ187" s="40">
        <v>307</v>
      </c>
      <c r="BK187" s="40"/>
      <c r="BL187" s="40"/>
      <c r="BM187" s="40"/>
      <c r="BN187" s="40"/>
      <c r="BO187" s="40">
        <v>0</v>
      </c>
      <c r="BP187" s="40"/>
      <c r="BQ187" s="40"/>
      <c r="BR187" s="40"/>
      <c r="BS187" s="40"/>
      <c r="BT187" s="40">
        <v>307</v>
      </c>
      <c r="BU187" s="40"/>
      <c r="BV187" s="40"/>
      <c r="BW187" s="40"/>
      <c r="BX187" s="40"/>
    </row>
    <row r="188" spans="1:76" s="25" customFormat="1" ht="60" customHeight="1" x14ac:dyDescent="0.2">
      <c r="A188" s="42">
        <v>0</v>
      </c>
      <c r="B188" s="43"/>
      <c r="C188" s="43"/>
      <c r="D188" s="63" t="s">
        <v>248</v>
      </c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4"/>
      <c r="Q188" s="47" t="s">
        <v>241</v>
      </c>
      <c r="R188" s="47"/>
      <c r="S188" s="47"/>
      <c r="T188" s="47"/>
      <c r="U188" s="47"/>
      <c r="V188" s="63" t="s">
        <v>237</v>
      </c>
      <c r="W188" s="33"/>
      <c r="X188" s="33"/>
      <c r="Y188" s="33"/>
      <c r="Z188" s="33"/>
      <c r="AA188" s="33"/>
      <c r="AB188" s="33"/>
      <c r="AC188" s="33"/>
      <c r="AD188" s="33"/>
      <c r="AE188" s="34"/>
      <c r="AF188" s="40">
        <v>0</v>
      </c>
      <c r="AG188" s="40"/>
      <c r="AH188" s="40"/>
      <c r="AI188" s="40"/>
      <c r="AJ188" s="40"/>
      <c r="AK188" s="40">
        <v>0</v>
      </c>
      <c r="AL188" s="40"/>
      <c r="AM188" s="40"/>
      <c r="AN188" s="40"/>
      <c r="AO188" s="40"/>
      <c r="AP188" s="40">
        <v>0</v>
      </c>
      <c r="AQ188" s="40"/>
      <c r="AR188" s="40"/>
      <c r="AS188" s="40"/>
      <c r="AT188" s="40"/>
      <c r="AU188" s="40">
        <v>25190</v>
      </c>
      <c r="AV188" s="40"/>
      <c r="AW188" s="40"/>
      <c r="AX188" s="40"/>
      <c r="AY188" s="40"/>
      <c r="AZ188" s="40">
        <v>8</v>
      </c>
      <c r="BA188" s="40"/>
      <c r="BB188" s="40"/>
      <c r="BC188" s="40"/>
      <c r="BD188" s="40"/>
      <c r="BE188" s="40">
        <v>25198</v>
      </c>
      <c r="BF188" s="40"/>
      <c r="BG188" s="40"/>
      <c r="BH188" s="40"/>
      <c r="BI188" s="40"/>
      <c r="BJ188" s="40">
        <v>22175</v>
      </c>
      <c r="BK188" s="40"/>
      <c r="BL188" s="40"/>
      <c r="BM188" s="40"/>
      <c r="BN188" s="40"/>
      <c r="BO188" s="40">
        <v>0</v>
      </c>
      <c r="BP188" s="40"/>
      <c r="BQ188" s="40"/>
      <c r="BR188" s="40"/>
      <c r="BS188" s="40"/>
      <c r="BT188" s="40">
        <v>22175</v>
      </c>
      <c r="BU188" s="40"/>
      <c r="BV188" s="40"/>
      <c r="BW188" s="40"/>
      <c r="BX188" s="40"/>
    </row>
    <row r="189" spans="1:76" s="25" customFormat="1" ht="30" customHeight="1" x14ac:dyDescent="0.2">
      <c r="A189" s="42">
        <v>0</v>
      </c>
      <c r="B189" s="43"/>
      <c r="C189" s="43"/>
      <c r="D189" s="63" t="s">
        <v>329</v>
      </c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4"/>
      <c r="Q189" s="47"/>
      <c r="R189" s="47"/>
      <c r="S189" s="47"/>
      <c r="T189" s="47"/>
      <c r="U189" s="47"/>
      <c r="V189" s="60"/>
      <c r="W189" s="61"/>
      <c r="X189" s="61"/>
      <c r="Y189" s="61"/>
      <c r="Z189" s="61"/>
      <c r="AA189" s="61"/>
      <c r="AB189" s="61"/>
      <c r="AC189" s="61"/>
      <c r="AD189" s="61"/>
      <c r="AE189" s="62"/>
      <c r="AF189" s="40"/>
      <c r="AG189" s="40"/>
      <c r="AH189" s="40"/>
      <c r="AI189" s="40"/>
      <c r="AJ189" s="40"/>
      <c r="AK189" s="40"/>
      <c r="AL189" s="40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0"/>
      <c r="BD189" s="40"/>
      <c r="BE189" s="40"/>
      <c r="BF189" s="40"/>
      <c r="BG189" s="40"/>
      <c r="BH189" s="40"/>
      <c r="BI189" s="40"/>
      <c r="BJ189" s="40"/>
      <c r="BK189" s="40"/>
      <c r="BL189" s="40"/>
      <c r="BM189" s="40"/>
      <c r="BN189" s="40"/>
      <c r="BO189" s="40"/>
      <c r="BP189" s="40"/>
      <c r="BQ189" s="40"/>
      <c r="BR189" s="40"/>
      <c r="BS189" s="40"/>
      <c r="BT189" s="40"/>
      <c r="BU189" s="40"/>
      <c r="BV189" s="40"/>
      <c r="BW189" s="40"/>
      <c r="BX189" s="40"/>
    </row>
    <row r="190" spans="1:76" s="25" customFormat="1" ht="15" customHeight="1" x14ac:dyDescent="0.2">
      <c r="A190" s="42">
        <v>0</v>
      </c>
      <c r="B190" s="43"/>
      <c r="C190" s="43"/>
      <c r="D190" s="63" t="s">
        <v>206</v>
      </c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4"/>
      <c r="Q190" s="47" t="s">
        <v>251</v>
      </c>
      <c r="R190" s="47"/>
      <c r="S190" s="47"/>
      <c r="T190" s="47"/>
      <c r="U190" s="47"/>
      <c r="V190" s="63" t="s">
        <v>237</v>
      </c>
      <c r="W190" s="33"/>
      <c r="X190" s="33"/>
      <c r="Y190" s="33"/>
      <c r="Z190" s="33"/>
      <c r="AA190" s="33"/>
      <c r="AB190" s="33"/>
      <c r="AC190" s="33"/>
      <c r="AD190" s="33"/>
      <c r="AE190" s="34"/>
      <c r="AF190" s="40">
        <v>0.06</v>
      </c>
      <c r="AG190" s="40"/>
      <c r="AH190" s="40"/>
      <c r="AI190" s="40"/>
      <c r="AJ190" s="40"/>
      <c r="AK190" s="40">
        <v>0</v>
      </c>
      <c r="AL190" s="40"/>
      <c r="AM190" s="40"/>
      <c r="AN190" s="40"/>
      <c r="AO190" s="40"/>
      <c r="AP190" s="40">
        <v>0.06</v>
      </c>
      <c r="AQ190" s="40"/>
      <c r="AR190" s="40"/>
      <c r="AS190" s="40"/>
      <c r="AT190" s="40"/>
      <c r="AU190" s="40">
        <v>0</v>
      </c>
      <c r="AV190" s="40"/>
      <c r="AW190" s="40"/>
      <c r="AX190" s="40"/>
      <c r="AY190" s="40"/>
      <c r="AZ190" s="40">
        <v>0</v>
      </c>
      <c r="BA190" s="40"/>
      <c r="BB190" s="40"/>
      <c r="BC190" s="40"/>
      <c r="BD190" s="40"/>
      <c r="BE190" s="40">
        <v>0</v>
      </c>
      <c r="BF190" s="40"/>
      <c r="BG190" s="40"/>
      <c r="BH190" s="40"/>
      <c r="BI190" s="40"/>
      <c r="BJ190" s="40">
        <v>0</v>
      </c>
      <c r="BK190" s="40"/>
      <c r="BL190" s="40"/>
      <c r="BM190" s="40"/>
      <c r="BN190" s="40"/>
      <c r="BO190" s="40">
        <v>0</v>
      </c>
      <c r="BP190" s="40"/>
      <c r="BQ190" s="40"/>
      <c r="BR190" s="40"/>
      <c r="BS190" s="40"/>
      <c r="BT190" s="40">
        <v>0</v>
      </c>
      <c r="BU190" s="40"/>
      <c r="BV190" s="40"/>
      <c r="BW190" s="40"/>
      <c r="BX190" s="40"/>
    </row>
    <row r="191" spans="1:76" s="25" customFormat="1" ht="15" customHeight="1" x14ac:dyDescent="0.2">
      <c r="A191" s="42">
        <v>0</v>
      </c>
      <c r="B191" s="43"/>
      <c r="C191" s="43"/>
      <c r="D191" s="63" t="s">
        <v>207</v>
      </c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4"/>
      <c r="Q191" s="47" t="s">
        <v>225</v>
      </c>
      <c r="R191" s="47"/>
      <c r="S191" s="47"/>
      <c r="T191" s="47"/>
      <c r="U191" s="47"/>
      <c r="V191" s="63" t="s">
        <v>237</v>
      </c>
      <c r="W191" s="33"/>
      <c r="X191" s="33"/>
      <c r="Y191" s="33"/>
      <c r="Z191" s="33"/>
      <c r="AA191" s="33"/>
      <c r="AB191" s="33"/>
      <c r="AC191" s="33"/>
      <c r="AD191" s="33"/>
      <c r="AE191" s="34"/>
      <c r="AF191" s="40">
        <v>0.31</v>
      </c>
      <c r="AG191" s="40"/>
      <c r="AH191" s="40"/>
      <c r="AI191" s="40"/>
      <c r="AJ191" s="40"/>
      <c r="AK191" s="40">
        <v>0</v>
      </c>
      <c r="AL191" s="40"/>
      <c r="AM191" s="40"/>
      <c r="AN191" s="40"/>
      <c r="AO191" s="40"/>
      <c r="AP191" s="40">
        <v>0.31</v>
      </c>
      <c r="AQ191" s="40"/>
      <c r="AR191" s="40"/>
      <c r="AS191" s="40"/>
      <c r="AT191" s="40"/>
      <c r="AU191" s="40">
        <v>0</v>
      </c>
      <c r="AV191" s="40"/>
      <c r="AW191" s="40"/>
      <c r="AX191" s="40"/>
      <c r="AY191" s="40"/>
      <c r="AZ191" s="40">
        <v>0</v>
      </c>
      <c r="BA191" s="40"/>
      <c r="BB191" s="40"/>
      <c r="BC191" s="40"/>
      <c r="BD191" s="40"/>
      <c r="BE191" s="40">
        <v>0</v>
      </c>
      <c r="BF191" s="40"/>
      <c r="BG191" s="40"/>
      <c r="BH191" s="40"/>
      <c r="BI191" s="40"/>
      <c r="BJ191" s="40">
        <v>0</v>
      </c>
      <c r="BK191" s="40"/>
      <c r="BL191" s="40"/>
      <c r="BM191" s="40"/>
      <c r="BN191" s="40"/>
      <c r="BO191" s="40">
        <v>0</v>
      </c>
      <c r="BP191" s="40"/>
      <c r="BQ191" s="40"/>
      <c r="BR191" s="40"/>
      <c r="BS191" s="40"/>
      <c r="BT191" s="40">
        <v>0</v>
      </c>
      <c r="BU191" s="40"/>
      <c r="BV191" s="40"/>
      <c r="BW191" s="40"/>
      <c r="BX191" s="40"/>
    </row>
    <row r="192" spans="1:76" s="25" customFormat="1" ht="15" customHeight="1" x14ac:dyDescent="0.2">
      <c r="A192" s="42">
        <v>0</v>
      </c>
      <c r="B192" s="43"/>
      <c r="C192" s="43"/>
      <c r="D192" s="63" t="s">
        <v>208</v>
      </c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4"/>
      <c r="Q192" s="47" t="s">
        <v>227</v>
      </c>
      <c r="R192" s="47"/>
      <c r="S192" s="47"/>
      <c r="T192" s="47"/>
      <c r="U192" s="47"/>
      <c r="V192" s="63" t="s">
        <v>237</v>
      </c>
      <c r="W192" s="33"/>
      <c r="X192" s="33"/>
      <c r="Y192" s="33"/>
      <c r="Z192" s="33"/>
      <c r="AA192" s="33"/>
      <c r="AB192" s="33"/>
      <c r="AC192" s="33"/>
      <c r="AD192" s="33"/>
      <c r="AE192" s="34"/>
      <c r="AF192" s="40">
        <v>26.1</v>
      </c>
      <c r="AG192" s="40"/>
      <c r="AH192" s="40"/>
      <c r="AI192" s="40"/>
      <c r="AJ192" s="40"/>
      <c r="AK192" s="40">
        <v>0</v>
      </c>
      <c r="AL192" s="40"/>
      <c r="AM192" s="40"/>
      <c r="AN192" s="40"/>
      <c r="AO192" s="40"/>
      <c r="AP192" s="40">
        <v>26.1</v>
      </c>
      <c r="AQ192" s="40"/>
      <c r="AR192" s="40"/>
      <c r="AS192" s="40"/>
      <c r="AT192" s="40"/>
      <c r="AU192" s="40">
        <v>0</v>
      </c>
      <c r="AV192" s="40"/>
      <c r="AW192" s="40"/>
      <c r="AX192" s="40"/>
      <c r="AY192" s="40"/>
      <c r="AZ192" s="40">
        <v>0</v>
      </c>
      <c r="BA192" s="40"/>
      <c r="BB192" s="40"/>
      <c r="BC192" s="40"/>
      <c r="BD192" s="40"/>
      <c r="BE192" s="40">
        <v>0</v>
      </c>
      <c r="BF192" s="40"/>
      <c r="BG192" s="40"/>
      <c r="BH192" s="40"/>
      <c r="BI192" s="40"/>
      <c r="BJ192" s="40">
        <v>0</v>
      </c>
      <c r="BK192" s="40"/>
      <c r="BL192" s="40"/>
      <c r="BM192" s="40"/>
      <c r="BN192" s="40"/>
      <c r="BO192" s="40">
        <v>0</v>
      </c>
      <c r="BP192" s="40"/>
      <c r="BQ192" s="40"/>
      <c r="BR192" s="40"/>
      <c r="BS192" s="40"/>
      <c r="BT192" s="40">
        <v>0</v>
      </c>
      <c r="BU192" s="40"/>
      <c r="BV192" s="40"/>
      <c r="BW192" s="40"/>
      <c r="BX192" s="40"/>
    </row>
    <row r="193" spans="1:79" s="25" customFormat="1" ht="45" customHeight="1" x14ac:dyDescent="0.2">
      <c r="A193" s="42">
        <v>0</v>
      </c>
      <c r="B193" s="43"/>
      <c r="C193" s="43"/>
      <c r="D193" s="63" t="s">
        <v>244</v>
      </c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4"/>
      <c r="Q193" s="47" t="s">
        <v>202</v>
      </c>
      <c r="R193" s="47"/>
      <c r="S193" s="47"/>
      <c r="T193" s="47"/>
      <c r="U193" s="47"/>
      <c r="V193" s="63" t="s">
        <v>237</v>
      </c>
      <c r="W193" s="33"/>
      <c r="X193" s="33"/>
      <c r="Y193" s="33"/>
      <c r="Z193" s="33"/>
      <c r="AA193" s="33"/>
      <c r="AB193" s="33"/>
      <c r="AC193" s="33"/>
      <c r="AD193" s="33"/>
      <c r="AE193" s="34"/>
      <c r="AF193" s="40">
        <v>0</v>
      </c>
      <c r="AG193" s="40"/>
      <c r="AH193" s="40"/>
      <c r="AI193" s="40"/>
      <c r="AJ193" s="40"/>
      <c r="AK193" s="40">
        <v>255000</v>
      </c>
      <c r="AL193" s="40"/>
      <c r="AM193" s="40"/>
      <c r="AN193" s="40"/>
      <c r="AO193" s="40"/>
      <c r="AP193" s="40">
        <v>255000</v>
      </c>
      <c r="AQ193" s="40"/>
      <c r="AR193" s="40"/>
      <c r="AS193" s="40"/>
      <c r="AT193" s="40"/>
      <c r="AU193" s="40">
        <v>0</v>
      </c>
      <c r="AV193" s="40"/>
      <c r="AW193" s="40"/>
      <c r="AX193" s="40"/>
      <c r="AY193" s="40"/>
      <c r="AZ193" s="40">
        <v>14637</v>
      </c>
      <c r="BA193" s="40"/>
      <c r="BB193" s="40"/>
      <c r="BC193" s="40"/>
      <c r="BD193" s="40"/>
      <c r="BE193" s="40">
        <v>14637</v>
      </c>
      <c r="BF193" s="40"/>
      <c r="BG193" s="40"/>
      <c r="BH193" s="40"/>
      <c r="BI193" s="40"/>
      <c r="BJ193" s="40">
        <v>0</v>
      </c>
      <c r="BK193" s="40"/>
      <c r="BL193" s="40"/>
      <c r="BM193" s="40"/>
      <c r="BN193" s="40"/>
      <c r="BO193" s="40">
        <v>0</v>
      </c>
      <c r="BP193" s="40"/>
      <c r="BQ193" s="40"/>
      <c r="BR193" s="40"/>
      <c r="BS193" s="40"/>
      <c r="BT193" s="40">
        <v>0</v>
      </c>
      <c r="BU193" s="40"/>
      <c r="BV193" s="40"/>
      <c r="BW193" s="40"/>
      <c r="BX193" s="40"/>
    </row>
    <row r="194" spans="1:79" s="25" customFormat="1" ht="30" customHeight="1" x14ac:dyDescent="0.2">
      <c r="A194" s="42">
        <v>0</v>
      </c>
      <c r="B194" s="43"/>
      <c r="C194" s="43"/>
      <c r="D194" s="63" t="s">
        <v>245</v>
      </c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4"/>
      <c r="Q194" s="47" t="s">
        <v>202</v>
      </c>
      <c r="R194" s="47"/>
      <c r="S194" s="47"/>
      <c r="T194" s="47"/>
      <c r="U194" s="47"/>
      <c r="V194" s="63" t="s">
        <v>237</v>
      </c>
      <c r="W194" s="33"/>
      <c r="X194" s="33"/>
      <c r="Y194" s="33"/>
      <c r="Z194" s="33"/>
      <c r="AA194" s="33"/>
      <c r="AB194" s="33"/>
      <c r="AC194" s="33"/>
      <c r="AD194" s="33"/>
      <c r="AE194" s="34"/>
      <c r="AF194" s="40">
        <v>0</v>
      </c>
      <c r="AG194" s="40"/>
      <c r="AH194" s="40"/>
      <c r="AI194" s="40"/>
      <c r="AJ194" s="40"/>
      <c r="AK194" s="40">
        <v>0</v>
      </c>
      <c r="AL194" s="40"/>
      <c r="AM194" s="40"/>
      <c r="AN194" s="40"/>
      <c r="AO194" s="40"/>
      <c r="AP194" s="40">
        <v>0</v>
      </c>
      <c r="AQ194" s="40"/>
      <c r="AR194" s="40"/>
      <c r="AS194" s="40"/>
      <c r="AT194" s="40"/>
      <c r="AU194" s="40">
        <v>0</v>
      </c>
      <c r="AV194" s="40"/>
      <c r="AW194" s="40"/>
      <c r="AX194" s="40"/>
      <c r="AY194" s="40"/>
      <c r="AZ194" s="40">
        <v>11198</v>
      </c>
      <c r="BA194" s="40"/>
      <c r="BB194" s="40"/>
      <c r="BC194" s="40"/>
      <c r="BD194" s="40"/>
      <c r="BE194" s="40">
        <v>11198</v>
      </c>
      <c r="BF194" s="40"/>
      <c r="BG194" s="40"/>
      <c r="BH194" s="40"/>
      <c r="BI194" s="40"/>
      <c r="BJ194" s="40">
        <v>0</v>
      </c>
      <c r="BK194" s="40"/>
      <c r="BL194" s="40"/>
      <c r="BM194" s="40"/>
      <c r="BN194" s="40"/>
      <c r="BO194" s="40">
        <v>0</v>
      </c>
      <c r="BP194" s="40"/>
      <c r="BQ194" s="40"/>
      <c r="BR194" s="40"/>
      <c r="BS194" s="40"/>
      <c r="BT194" s="40">
        <v>0</v>
      </c>
      <c r="BU194" s="40"/>
      <c r="BV194" s="40"/>
      <c r="BW194" s="40"/>
      <c r="BX194" s="40"/>
    </row>
    <row r="195" spans="1:79" s="6" customFormat="1" ht="15" customHeight="1" x14ac:dyDescent="0.2">
      <c r="A195" s="54">
        <v>0</v>
      </c>
      <c r="B195" s="55"/>
      <c r="C195" s="55"/>
      <c r="D195" s="64" t="s">
        <v>252</v>
      </c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30"/>
      <c r="Q195" s="65"/>
      <c r="R195" s="65"/>
      <c r="S195" s="65"/>
      <c r="T195" s="65"/>
      <c r="U195" s="65"/>
      <c r="V195" s="64"/>
      <c r="W195" s="29"/>
      <c r="X195" s="29"/>
      <c r="Y195" s="29"/>
      <c r="Z195" s="29"/>
      <c r="AA195" s="29"/>
      <c r="AB195" s="29"/>
      <c r="AC195" s="29"/>
      <c r="AD195" s="29"/>
      <c r="AE195" s="30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1"/>
      <c r="BR195" s="41"/>
      <c r="BS195" s="41"/>
      <c r="BT195" s="41"/>
      <c r="BU195" s="41"/>
      <c r="BV195" s="41"/>
      <c r="BW195" s="41"/>
      <c r="BX195" s="41"/>
    </row>
    <row r="196" spans="1:79" s="25" customFormat="1" ht="28.5" customHeight="1" x14ac:dyDescent="0.2">
      <c r="A196" s="42">
        <v>0</v>
      </c>
      <c r="B196" s="43"/>
      <c r="C196" s="43"/>
      <c r="D196" s="63" t="s">
        <v>253</v>
      </c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4"/>
      <c r="Q196" s="47" t="s">
        <v>254</v>
      </c>
      <c r="R196" s="47"/>
      <c r="S196" s="47"/>
      <c r="T196" s="47"/>
      <c r="U196" s="47"/>
      <c r="V196" s="63" t="s">
        <v>237</v>
      </c>
      <c r="W196" s="33"/>
      <c r="X196" s="33"/>
      <c r="Y196" s="33"/>
      <c r="Z196" s="33"/>
      <c r="AA196" s="33"/>
      <c r="AB196" s="33"/>
      <c r="AC196" s="33"/>
      <c r="AD196" s="33"/>
      <c r="AE196" s="34"/>
      <c r="AF196" s="40">
        <v>76</v>
      </c>
      <c r="AG196" s="40"/>
      <c r="AH196" s="40"/>
      <c r="AI196" s="40"/>
      <c r="AJ196" s="40"/>
      <c r="AK196" s="40">
        <v>0</v>
      </c>
      <c r="AL196" s="40"/>
      <c r="AM196" s="40"/>
      <c r="AN196" s="40"/>
      <c r="AO196" s="40"/>
      <c r="AP196" s="40">
        <v>76</v>
      </c>
      <c r="AQ196" s="40"/>
      <c r="AR196" s="40"/>
      <c r="AS196" s="40"/>
      <c r="AT196" s="40"/>
      <c r="AU196" s="40">
        <v>100</v>
      </c>
      <c r="AV196" s="40"/>
      <c r="AW196" s="40"/>
      <c r="AX196" s="40"/>
      <c r="AY196" s="40"/>
      <c r="AZ196" s="40">
        <v>0</v>
      </c>
      <c r="BA196" s="40"/>
      <c r="BB196" s="40"/>
      <c r="BC196" s="40"/>
      <c r="BD196" s="40"/>
      <c r="BE196" s="40">
        <v>100</v>
      </c>
      <c r="BF196" s="40"/>
      <c r="BG196" s="40"/>
      <c r="BH196" s="40"/>
      <c r="BI196" s="40"/>
      <c r="BJ196" s="40">
        <v>100</v>
      </c>
      <c r="BK196" s="40"/>
      <c r="BL196" s="40"/>
      <c r="BM196" s="40"/>
      <c r="BN196" s="40"/>
      <c r="BO196" s="40">
        <v>0</v>
      </c>
      <c r="BP196" s="40"/>
      <c r="BQ196" s="40"/>
      <c r="BR196" s="40"/>
      <c r="BS196" s="40"/>
      <c r="BT196" s="40">
        <v>100</v>
      </c>
      <c r="BU196" s="40"/>
      <c r="BV196" s="40"/>
      <c r="BW196" s="40"/>
      <c r="BX196" s="40"/>
    </row>
    <row r="197" spans="1:79" s="25" customFormat="1" ht="30" customHeight="1" x14ac:dyDescent="0.2">
      <c r="A197" s="42">
        <v>0</v>
      </c>
      <c r="B197" s="43"/>
      <c r="C197" s="43"/>
      <c r="D197" s="63" t="s">
        <v>255</v>
      </c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4"/>
      <c r="Q197" s="47" t="s">
        <v>254</v>
      </c>
      <c r="R197" s="47"/>
      <c r="S197" s="47"/>
      <c r="T197" s="47"/>
      <c r="U197" s="47"/>
      <c r="V197" s="63" t="s">
        <v>237</v>
      </c>
      <c r="W197" s="33"/>
      <c r="X197" s="33"/>
      <c r="Y197" s="33"/>
      <c r="Z197" s="33"/>
      <c r="AA197" s="33"/>
      <c r="AB197" s="33"/>
      <c r="AC197" s="33"/>
      <c r="AD197" s="33"/>
      <c r="AE197" s="34"/>
      <c r="AF197" s="40">
        <v>0</v>
      </c>
      <c r="AG197" s="40"/>
      <c r="AH197" s="40"/>
      <c r="AI197" s="40"/>
      <c r="AJ197" s="40"/>
      <c r="AK197" s="40">
        <v>0</v>
      </c>
      <c r="AL197" s="40"/>
      <c r="AM197" s="40"/>
      <c r="AN197" s="40"/>
      <c r="AO197" s="40"/>
      <c r="AP197" s="40">
        <v>0</v>
      </c>
      <c r="AQ197" s="40"/>
      <c r="AR197" s="40"/>
      <c r="AS197" s="40"/>
      <c r="AT197" s="40"/>
      <c r="AU197" s="40">
        <v>100</v>
      </c>
      <c r="AV197" s="40"/>
      <c r="AW197" s="40"/>
      <c r="AX197" s="40"/>
      <c r="AY197" s="40"/>
      <c r="AZ197" s="40">
        <v>0</v>
      </c>
      <c r="BA197" s="40"/>
      <c r="BB197" s="40"/>
      <c r="BC197" s="40"/>
      <c r="BD197" s="40"/>
      <c r="BE197" s="40">
        <v>100</v>
      </c>
      <c r="BF197" s="40"/>
      <c r="BG197" s="40"/>
      <c r="BH197" s="40"/>
      <c r="BI197" s="40"/>
      <c r="BJ197" s="40">
        <v>100</v>
      </c>
      <c r="BK197" s="40"/>
      <c r="BL197" s="40"/>
      <c r="BM197" s="40"/>
      <c r="BN197" s="40"/>
      <c r="BO197" s="40">
        <v>0</v>
      </c>
      <c r="BP197" s="40"/>
      <c r="BQ197" s="40"/>
      <c r="BR197" s="40"/>
      <c r="BS197" s="40"/>
      <c r="BT197" s="40">
        <v>100</v>
      </c>
      <c r="BU197" s="40"/>
      <c r="BV197" s="40"/>
      <c r="BW197" s="40"/>
      <c r="BX197" s="40"/>
    </row>
    <row r="198" spans="1:79" s="25" customFormat="1" ht="75" customHeight="1" x14ac:dyDescent="0.2">
      <c r="A198" s="42">
        <v>0</v>
      </c>
      <c r="B198" s="43"/>
      <c r="C198" s="43"/>
      <c r="D198" s="63" t="s">
        <v>257</v>
      </c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4"/>
      <c r="Q198" s="47" t="s">
        <v>254</v>
      </c>
      <c r="R198" s="47"/>
      <c r="S198" s="47"/>
      <c r="T198" s="47"/>
      <c r="U198" s="47"/>
      <c r="V198" s="63" t="s">
        <v>237</v>
      </c>
      <c r="W198" s="33"/>
      <c r="X198" s="33"/>
      <c r="Y198" s="33"/>
      <c r="Z198" s="33"/>
      <c r="AA198" s="33"/>
      <c r="AB198" s="33"/>
      <c r="AC198" s="33"/>
      <c r="AD198" s="33"/>
      <c r="AE198" s="34"/>
      <c r="AF198" s="40">
        <v>0</v>
      </c>
      <c r="AG198" s="40"/>
      <c r="AH198" s="40"/>
      <c r="AI198" s="40"/>
      <c r="AJ198" s="40"/>
      <c r="AK198" s="40">
        <v>0</v>
      </c>
      <c r="AL198" s="40"/>
      <c r="AM198" s="40"/>
      <c r="AN198" s="40"/>
      <c r="AO198" s="40"/>
      <c r="AP198" s="40">
        <v>0</v>
      </c>
      <c r="AQ198" s="40"/>
      <c r="AR198" s="40"/>
      <c r="AS198" s="40"/>
      <c r="AT198" s="40"/>
      <c r="AU198" s="40">
        <v>100</v>
      </c>
      <c r="AV198" s="40"/>
      <c r="AW198" s="40"/>
      <c r="AX198" s="40"/>
      <c r="AY198" s="40"/>
      <c r="AZ198" s="40">
        <v>0</v>
      </c>
      <c r="BA198" s="40"/>
      <c r="BB198" s="40"/>
      <c r="BC198" s="40"/>
      <c r="BD198" s="40"/>
      <c r="BE198" s="40">
        <v>100</v>
      </c>
      <c r="BF198" s="40"/>
      <c r="BG198" s="40"/>
      <c r="BH198" s="40"/>
      <c r="BI198" s="40"/>
      <c r="BJ198" s="40">
        <v>100</v>
      </c>
      <c r="BK198" s="40"/>
      <c r="BL198" s="40"/>
      <c r="BM198" s="40"/>
      <c r="BN198" s="40"/>
      <c r="BO198" s="40">
        <v>0</v>
      </c>
      <c r="BP198" s="40"/>
      <c r="BQ198" s="40"/>
      <c r="BR198" s="40"/>
      <c r="BS198" s="40"/>
      <c r="BT198" s="40">
        <v>100</v>
      </c>
      <c r="BU198" s="40"/>
      <c r="BV198" s="40"/>
      <c r="BW198" s="40"/>
      <c r="BX198" s="40"/>
    </row>
    <row r="199" spans="1:79" s="25" customFormat="1" ht="30" customHeight="1" x14ac:dyDescent="0.2">
      <c r="A199" s="42">
        <v>0</v>
      </c>
      <c r="B199" s="43"/>
      <c r="C199" s="43"/>
      <c r="D199" s="63" t="s">
        <v>258</v>
      </c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4"/>
      <c r="Q199" s="47" t="s">
        <v>254</v>
      </c>
      <c r="R199" s="47"/>
      <c r="S199" s="47"/>
      <c r="T199" s="47"/>
      <c r="U199" s="47"/>
      <c r="V199" s="63" t="s">
        <v>237</v>
      </c>
      <c r="W199" s="33"/>
      <c r="X199" s="33"/>
      <c r="Y199" s="33"/>
      <c r="Z199" s="33"/>
      <c r="AA199" s="33"/>
      <c r="AB199" s="33"/>
      <c r="AC199" s="33"/>
      <c r="AD199" s="33"/>
      <c r="AE199" s="34"/>
      <c r="AF199" s="40">
        <v>0</v>
      </c>
      <c r="AG199" s="40"/>
      <c r="AH199" s="40"/>
      <c r="AI199" s="40"/>
      <c r="AJ199" s="40"/>
      <c r="AK199" s="40">
        <v>0</v>
      </c>
      <c r="AL199" s="40"/>
      <c r="AM199" s="40"/>
      <c r="AN199" s="40"/>
      <c r="AO199" s="40"/>
      <c r="AP199" s="40">
        <v>0</v>
      </c>
      <c r="AQ199" s="40"/>
      <c r="AR199" s="40"/>
      <c r="AS199" s="40"/>
      <c r="AT199" s="40"/>
      <c r="AU199" s="40">
        <v>0</v>
      </c>
      <c r="AV199" s="40"/>
      <c r="AW199" s="40"/>
      <c r="AX199" s="40"/>
      <c r="AY199" s="40"/>
      <c r="AZ199" s="40">
        <v>100</v>
      </c>
      <c r="BA199" s="40"/>
      <c r="BB199" s="40"/>
      <c r="BC199" s="40"/>
      <c r="BD199" s="40"/>
      <c r="BE199" s="40">
        <v>100</v>
      </c>
      <c r="BF199" s="40"/>
      <c r="BG199" s="40"/>
      <c r="BH199" s="40"/>
      <c r="BI199" s="40"/>
      <c r="BJ199" s="40">
        <v>0</v>
      </c>
      <c r="BK199" s="40"/>
      <c r="BL199" s="40"/>
      <c r="BM199" s="40"/>
      <c r="BN199" s="40"/>
      <c r="BO199" s="40">
        <v>0</v>
      </c>
      <c r="BP199" s="40"/>
      <c r="BQ199" s="40"/>
      <c r="BR199" s="40"/>
      <c r="BS199" s="40"/>
      <c r="BT199" s="40">
        <v>0</v>
      </c>
      <c r="BU199" s="40"/>
      <c r="BV199" s="40"/>
      <c r="BW199" s="40"/>
      <c r="BX199" s="40"/>
    </row>
    <row r="200" spans="1:79" s="25" customFormat="1" ht="30" customHeight="1" x14ac:dyDescent="0.2">
      <c r="A200" s="42">
        <v>0</v>
      </c>
      <c r="B200" s="43"/>
      <c r="C200" s="43"/>
      <c r="D200" s="63" t="s">
        <v>256</v>
      </c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4"/>
      <c r="Q200" s="47" t="s">
        <v>254</v>
      </c>
      <c r="R200" s="47"/>
      <c r="S200" s="47"/>
      <c r="T200" s="47"/>
      <c r="U200" s="47"/>
      <c r="V200" s="63" t="s">
        <v>237</v>
      </c>
      <c r="W200" s="33"/>
      <c r="X200" s="33"/>
      <c r="Y200" s="33"/>
      <c r="Z200" s="33"/>
      <c r="AA200" s="33"/>
      <c r="AB200" s="33"/>
      <c r="AC200" s="33"/>
      <c r="AD200" s="33"/>
      <c r="AE200" s="34"/>
      <c r="AF200" s="40">
        <v>0</v>
      </c>
      <c r="AG200" s="40"/>
      <c r="AH200" s="40"/>
      <c r="AI200" s="40"/>
      <c r="AJ200" s="40"/>
      <c r="AK200" s="40">
        <v>0</v>
      </c>
      <c r="AL200" s="40"/>
      <c r="AM200" s="40"/>
      <c r="AN200" s="40"/>
      <c r="AO200" s="40"/>
      <c r="AP200" s="40">
        <v>0</v>
      </c>
      <c r="AQ200" s="40"/>
      <c r="AR200" s="40"/>
      <c r="AS200" s="40"/>
      <c r="AT200" s="40"/>
      <c r="AU200" s="40">
        <v>0</v>
      </c>
      <c r="AV200" s="40"/>
      <c r="AW200" s="40"/>
      <c r="AX200" s="40"/>
      <c r="AY200" s="40"/>
      <c r="AZ200" s="40">
        <v>100</v>
      </c>
      <c r="BA200" s="40"/>
      <c r="BB200" s="40"/>
      <c r="BC200" s="40"/>
      <c r="BD200" s="40"/>
      <c r="BE200" s="40">
        <v>100</v>
      </c>
      <c r="BF200" s="40"/>
      <c r="BG200" s="40"/>
      <c r="BH200" s="40"/>
      <c r="BI200" s="40"/>
      <c r="BJ200" s="40">
        <v>0</v>
      </c>
      <c r="BK200" s="40"/>
      <c r="BL200" s="40"/>
      <c r="BM200" s="40"/>
      <c r="BN200" s="40"/>
      <c r="BO200" s="40">
        <v>0</v>
      </c>
      <c r="BP200" s="40"/>
      <c r="BQ200" s="40"/>
      <c r="BR200" s="40"/>
      <c r="BS200" s="40"/>
      <c r="BT200" s="40">
        <v>0</v>
      </c>
      <c r="BU200" s="40"/>
      <c r="BV200" s="40"/>
      <c r="BW200" s="40"/>
      <c r="BX200" s="40"/>
    </row>
    <row r="202" spans="1:79" ht="14.25" customHeight="1" x14ac:dyDescent="0.2">
      <c r="A202" s="44" t="s">
        <v>314</v>
      </c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</row>
    <row r="203" spans="1:79" ht="23.1" customHeight="1" x14ac:dyDescent="0.2">
      <c r="A203" s="48" t="s">
        <v>6</v>
      </c>
      <c r="B203" s="49"/>
      <c r="C203" s="49"/>
      <c r="D203" s="47" t="s">
        <v>9</v>
      </c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 t="s">
        <v>8</v>
      </c>
      <c r="R203" s="47"/>
      <c r="S203" s="47"/>
      <c r="T203" s="47"/>
      <c r="U203" s="47"/>
      <c r="V203" s="47" t="s">
        <v>7</v>
      </c>
      <c r="W203" s="47"/>
      <c r="X203" s="47"/>
      <c r="Y203" s="47"/>
      <c r="Z203" s="47"/>
      <c r="AA203" s="47"/>
      <c r="AB203" s="47"/>
      <c r="AC203" s="47"/>
      <c r="AD203" s="47"/>
      <c r="AE203" s="47"/>
      <c r="AF203" s="60" t="s">
        <v>305</v>
      </c>
      <c r="AG203" s="61"/>
      <c r="AH203" s="61"/>
      <c r="AI203" s="61"/>
      <c r="AJ203" s="61"/>
      <c r="AK203" s="61"/>
      <c r="AL203" s="61"/>
      <c r="AM203" s="61"/>
      <c r="AN203" s="61"/>
      <c r="AO203" s="61"/>
      <c r="AP203" s="61"/>
      <c r="AQ203" s="61"/>
      <c r="AR203" s="61"/>
      <c r="AS203" s="61"/>
      <c r="AT203" s="62"/>
      <c r="AU203" s="60" t="s">
        <v>310</v>
      </c>
      <c r="AV203" s="61"/>
      <c r="AW203" s="61"/>
      <c r="AX203" s="61"/>
      <c r="AY203" s="61"/>
      <c r="AZ203" s="61"/>
      <c r="BA203" s="61"/>
      <c r="BB203" s="61"/>
      <c r="BC203" s="61"/>
      <c r="BD203" s="61"/>
      <c r="BE203" s="61"/>
      <c r="BF203" s="61"/>
      <c r="BG203" s="61"/>
      <c r="BH203" s="61"/>
      <c r="BI203" s="62"/>
    </row>
    <row r="204" spans="1:79" ht="28.5" customHeight="1" x14ac:dyDescent="0.2">
      <c r="A204" s="51"/>
      <c r="B204" s="52"/>
      <c r="C204" s="52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 t="s">
        <v>4</v>
      </c>
      <c r="AG204" s="47"/>
      <c r="AH204" s="47"/>
      <c r="AI204" s="47"/>
      <c r="AJ204" s="47"/>
      <c r="AK204" s="47" t="s">
        <v>3</v>
      </c>
      <c r="AL204" s="47"/>
      <c r="AM204" s="47"/>
      <c r="AN204" s="47"/>
      <c r="AO204" s="47"/>
      <c r="AP204" s="47" t="s">
        <v>123</v>
      </c>
      <c r="AQ204" s="47"/>
      <c r="AR204" s="47"/>
      <c r="AS204" s="47"/>
      <c r="AT204" s="47"/>
      <c r="AU204" s="47" t="s">
        <v>4</v>
      </c>
      <c r="AV204" s="47"/>
      <c r="AW204" s="47"/>
      <c r="AX204" s="47"/>
      <c r="AY204" s="47"/>
      <c r="AZ204" s="47" t="s">
        <v>3</v>
      </c>
      <c r="BA204" s="47"/>
      <c r="BB204" s="47"/>
      <c r="BC204" s="47"/>
      <c r="BD204" s="47"/>
      <c r="BE204" s="47" t="s">
        <v>90</v>
      </c>
      <c r="BF204" s="47"/>
      <c r="BG204" s="47"/>
      <c r="BH204" s="47"/>
      <c r="BI204" s="47"/>
    </row>
    <row r="205" spans="1:79" ht="15" customHeight="1" x14ac:dyDescent="0.2">
      <c r="A205" s="60">
        <v>1</v>
      </c>
      <c r="B205" s="61"/>
      <c r="C205" s="61"/>
      <c r="D205" s="47">
        <v>2</v>
      </c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>
        <v>3</v>
      </c>
      <c r="R205" s="47"/>
      <c r="S205" s="47"/>
      <c r="T205" s="47"/>
      <c r="U205" s="47"/>
      <c r="V205" s="47">
        <v>4</v>
      </c>
      <c r="W205" s="47"/>
      <c r="X205" s="47"/>
      <c r="Y205" s="47"/>
      <c r="Z205" s="47"/>
      <c r="AA205" s="47"/>
      <c r="AB205" s="47"/>
      <c r="AC205" s="47"/>
      <c r="AD205" s="47"/>
      <c r="AE205" s="47"/>
      <c r="AF205" s="47">
        <v>5</v>
      </c>
      <c r="AG205" s="47"/>
      <c r="AH205" s="47"/>
      <c r="AI205" s="47"/>
      <c r="AJ205" s="47"/>
      <c r="AK205" s="47">
        <v>6</v>
      </c>
      <c r="AL205" s="47"/>
      <c r="AM205" s="47"/>
      <c r="AN205" s="47"/>
      <c r="AO205" s="47"/>
      <c r="AP205" s="47">
        <v>7</v>
      </c>
      <c r="AQ205" s="47"/>
      <c r="AR205" s="47"/>
      <c r="AS205" s="47"/>
      <c r="AT205" s="47"/>
      <c r="AU205" s="47">
        <v>8</v>
      </c>
      <c r="AV205" s="47"/>
      <c r="AW205" s="47"/>
      <c r="AX205" s="47"/>
      <c r="AY205" s="47"/>
      <c r="AZ205" s="47">
        <v>9</v>
      </c>
      <c r="BA205" s="47"/>
      <c r="BB205" s="47"/>
      <c r="BC205" s="47"/>
      <c r="BD205" s="47"/>
      <c r="BE205" s="47">
        <v>10</v>
      </c>
      <c r="BF205" s="47"/>
      <c r="BG205" s="47"/>
      <c r="BH205" s="47"/>
      <c r="BI205" s="47"/>
    </row>
    <row r="206" spans="1:79" ht="15.75" hidden="1" customHeight="1" x14ac:dyDescent="0.2">
      <c r="A206" s="57" t="s">
        <v>154</v>
      </c>
      <c r="B206" s="58"/>
      <c r="C206" s="58"/>
      <c r="D206" s="47" t="s">
        <v>57</v>
      </c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 t="s">
        <v>70</v>
      </c>
      <c r="R206" s="47"/>
      <c r="S206" s="47"/>
      <c r="T206" s="47"/>
      <c r="U206" s="47"/>
      <c r="V206" s="47" t="s">
        <v>71</v>
      </c>
      <c r="W206" s="47"/>
      <c r="X206" s="47"/>
      <c r="Y206" s="47"/>
      <c r="Z206" s="47"/>
      <c r="AA206" s="47"/>
      <c r="AB206" s="47"/>
      <c r="AC206" s="47"/>
      <c r="AD206" s="47"/>
      <c r="AE206" s="47"/>
      <c r="AF206" s="56" t="s">
        <v>107</v>
      </c>
      <c r="AG206" s="56"/>
      <c r="AH206" s="56"/>
      <c r="AI206" s="56"/>
      <c r="AJ206" s="56"/>
      <c r="AK206" s="37" t="s">
        <v>108</v>
      </c>
      <c r="AL206" s="37"/>
      <c r="AM206" s="37"/>
      <c r="AN206" s="37"/>
      <c r="AO206" s="37"/>
      <c r="AP206" s="79" t="s">
        <v>197</v>
      </c>
      <c r="AQ206" s="79"/>
      <c r="AR206" s="79"/>
      <c r="AS206" s="79"/>
      <c r="AT206" s="79"/>
      <c r="AU206" s="56" t="s">
        <v>109</v>
      </c>
      <c r="AV206" s="56"/>
      <c r="AW206" s="56"/>
      <c r="AX206" s="56"/>
      <c r="AY206" s="56"/>
      <c r="AZ206" s="37" t="s">
        <v>110</v>
      </c>
      <c r="BA206" s="37"/>
      <c r="BB206" s="37"/>
      <c r="BC206" s="37"/>
      <c r="BD206" s="37"/>
      <c r="BE206" s="79" t="s">
        <v>197</v>
      </c>
      <c r="BF206" s="79"/>
      <c r="BG206" s="79"/>
      <c r="BH206" s="79"/>
      <c r="BI206" s="79"/>
      <c r="CA206" t="s">
        <v>39</v>
      </c>
    </row>
    <row r="207" spans="1:79" s="6" customFormat="1" ht="14.25" x14ac:dyDescent="0.2">
      <c r="A207" s="54">
        <v>0</v>
      </c>
      <c r="B207" s="55"/>
      <c r="C207" s="55"/>
      <c r="D207" s="65" t="s">
        <v>196</v>
      </c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/>
      <c r="Z207" s="65"/>
      <c r="AA207" s="65"/>
      <c r="AB207" s="65"/>
      <c r="AC207" s="65"/>
      <c r="AD207" s="65"/>
      <c r="AE207" s="65"/>
      <c r="AF207" s="41"/>
      <c r="AG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  <c r="AS207" s="41"/>
      <c r="AT207" s="41"/>
      <c r="AU207" s="41"/>
      <c r="AV207" s="41"/>
      <c r="AW207" s="41"/>
      <c r="AX207" s="41"/>
      <c r="AY207" s="41"/>
      <c r="AZ207" s="41"/>
      <c r="BA207" s="41"/>
      <c r="BB207" s="41"/>
      <c r="BC207" s="41"/>
      <c r="BD207" s="41"/>
      <c r="BE207" s="41"/>
      <c r="BF207" s="41"/>
      <c r="BG207" s="41"/>
      <c r="BH207" s="41"/>
      <c r="BI207" s="41"/>
      <c r="CA207" s="6" t="s">
        <v>40</v>
      </c>
    </row>
    <row r="208" spans="1:79" s="25" customFormat="1" ht="14.25" customHeight="1" x14ac:dyDescent="0.2">
      <c r="A208" s="42">
        <v>0</v>
      </c>
      <c r="B208" s="43"/>
      <c r="C208" s="43"/>
      <c r="D208" s="63" t="s">
        <v>198</v>
      </c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4"/>
      <c r="Q208" s="47" t="s">
        <v>199</v>
      </c>
      <c r="R208" s="47"/>
      <c r="S208" s="47"/>
      <c r="T208" s="47"/>
      <c r="U208" s="47"/>
      <c r="V208" s="47" t="s">
        <v>200</v>
      </c>
      <c r="W208" s="47"/>
      <c r="X208" s="47"/>
      <c r="Y208" s="47"/>
      <c r="Z208" s="47"/>
      <c r="AA208" s="47"/>
      <c r="AB208" s="47"/>
      <c r="AC208" s="47"/>
      <c r="AD208" s="47"/>
      <c r="AE208" s="47"/>
      <c r="AF208" s="40">
        <v>166.5</v>
      </c>
      <c r="AG208" s="40"/>
      <c r="AH208" s="40"/>
      <c r="AI208" s="40"/>
      <c r="AJ208" s="40"/>
      <c r="AK208" s="40">
        <v>0</v>
      </c>
      <c r="AL208" s="40"/>
      <c r="AM208" s="40"/>
      <c r="AN208" s="40"/>
      <c r="AO208" s="40"/>
      <c r="AP208" s="40">
        <v>166.5</v>
      </c>
      <c r="AQ208" s="40"/>
      <c r="AR208" s="40"/>
      <c r="AS208" s="40"/>
      <c r="AT208" s="40"/>
      <c r="AU208" s="40">
        <v>166.5</v>
      </c>
      <c r="AV208" s="40"/>
      <c r="AW208" s="40"/>
      <c r="AX208" s="40"/>
      <c r="AY208" s="40"/>
      <c r="AZ208" s="40">
        <v>0</v>
      </c>
      <c r="BA208" s="40"/>
      <c r="BB208" s="40"/>
      <c r="BC208" s="40"/>
      <c r="BD208" s="40"/>
      <c r="BE208" s="40">
        <v>166.5</v>
      </c>
      <c r="BF208" s="40"/>
      <c r="BG208" s="40"/>
      <c r="BH208" s="40"/>
      <c r="BI208" s="40"/>
    </row>
    <row r="209" spans="1:61" s="25" customFormat="1" ht="29.25" customHeight="1" x14ac:dyDescent="0.2">
      <c r="A209" s="42">
        <v>0</v>
      </c>
      <c r="B209" s="43"/>
      <c r="C209" s="43"/>
      <c r="D209" s="63" t="s">
        <v>201</v>
      </c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4"/>
      <c r="Q209" s="47" t="s">
        <v>202</v>
      </c>
      <c r="R209" s="47"/>
      <c r="S209" s="47"/>
      <c r="T209" s="47"/>
      <c r="U209" s="47"/>
      <c r="V209" s="109" t="s">
        <v>332</v>
      </c>
      <c r="W209" s="110"/>
      <c r="X209" s="110"/>
      <c r="Y209" s="110"/>
      <c r="Z209" s="110"/>
      <c r="AA209" s="110"/>
      <c r="AB209" s="110"/>
      <c r="AC209" s="110"/>
      <c r="AD209" s="110"/>
      <c r="AE209" s="111"/>
      <c r="AF209" s="40">
        <v>44330828</v>
      </c>
      <c r="AG209" s="40"/>
      <c r="AH209" s="40"/>
      <c r="AI209" s="40"/>
      <c r="AJ209" s="40"/>
      <c r="AK209" s="40">
        <v>0</v>
      </c>
      <c r="AL209" s="40"/>
      <c r="AM209" s="40"/>
      <c r="AN209" s="40"/>
      <c r="AO209" s="40"/>
      <c r="AP209" s="40">
        <v>44330828</v>
      </c>
      <c r="AQ209" s="40"/>
      <c r="AR209" s="40"/>
      <c r="AS209" s="40"/>
      <c r="AT209" s="40"/>
      <c r="AU209" s="40">
        <v>44392049</v>
      </c>
      <c r="AV209" s="40"/>
      <c r="AW209" s="40"/>
      <c r="AX209" s="40"/>
      <c r="AY209" s="40"/>
      <c r="AZ209" s="40">
        <v>0</v>
      </c>
      <c r="BA209" s="40"/>
      <c r="BB209" s="40"/>
      <c r="BC209" s="40"/>
      <c r="BD209" s="40"/>
      <c r="BE209" s="40">
        <v>44392049</v>
      </c>
      <c r="BF209" s="40"/>
      <c r="BG209" s="40"/>
      <c r="BH209" s="40"/>
      <c r="BI209" s="40"/>
    </row>
    <row r="210" spans="1:61" s="25" customFormat="1" ht="29.25" customHeight="1" x14ac:dyDescent="0.2">
      <c r="A210" s="42">
        <v>0</v>
      </c>
      <c r="B210" s="43"/>
      <c r="C210" s="43"/>
      <c r="D210" s="63" t="s">
        <v>204</v>
      </c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4"/>
      <c r="Q210" s="47" t="s">
        <v>202</v>
      </c>
      <c r="R210" s="47"/>
      <c r="S210" s="47"/>
      <c r="T210" s="47"/>
      <c r="U210" s="47"/>
      <c r="V210" s="112"/>
      <c r="W210" s="113"/>
      <c r="X210" s="113"/>
      <c r="Y210" s="113"/>
      <c r="Z210" s="113"/>
      <c r="AA210" s="113"/>
      <c r="AB210" s="113"/>
      <c r="AC210" s="113"/>
      <c r="AD210" s="113"/>
      <c r="AE210" s="114"/>
      <c r="AF210" s="40">
        <v>3950564</v>
      </c>
      <c r="AG210" s="40"/>
      <c r="AH210" s="40"/>
      <c r="AI210" s="40"/>
      <c r="AJ210" s="40"/>
      <c r="AK210" s="40">
        <v>1</v>
      </c>
      <c r="AL210" s="40"/>
      <c r="AM210" s="40"/>
      <c r="AN210" s="40"/>
      <c r="AO210" s="40"/>
      <c r="AP210" s="40">
        <v>3950565</v>
      </c>
      <c r="AQ210" s="40"/>
      <c r="AR210" s="40"/>
      <c r="AS210" s="40"/>
      <c r="AT210" s="40"/>
      <c r="AU210" s="40">
        <v>4179697</v>
      </c>
      <c r="AV210" s="40"/>
      <c r="AW210" s="40"/>
      <c r="AX210" s="40"/>
      <c r="AY210" s="40"/>
      <c r="AZ210" s="40">
        <v>1</v>
      </c>
      <c r="BA210" s="40"/>
      <c r="BB210" s="40"/>
      <c r="BC210" s="40"/>
      <c r="BD210" s="40"/>
      <c r="BE210" s="40">
        <v>4179697</v>
      </c>
      <c r="BF210" s="40"/>
      <c r="BG210" s="40"/>
      <c r="BH210" s="40"/>
      <c r="BI210" s="40"/>
    </row>
    <row r="211" spans="1:61" s="25" customFormat="1" ht="29.25" customHeight="1" x14ac:dyDescent="0.2">
      <c r="A211" s="42">
        <v>0</v>
      </c>
      <c r="B211" s="43"/>
      <c r="C211" s="43"/>
      <c r="D211" s="63" t="s">
        <v>205</v>
      </c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4"/>
      <c r="Q211" s="47" t="s">
        <v>202</v>
      </c>
      <c r="R211" s="47"/>
      <c r="S211" s="47"/>
      <c r="T211" s="47"/>
      <c r="U211" s="47"/>
      <c r="V211" s="112"/>
      <c r="W211" s="113"/>
      <c r="X211" s="113"/>
      <c r="Y211" s="113"/>
      <c r="Z211" s="113"/>
      <c r="AA211" s="113"/>
      <c r="AB211" s="113"/>
      <c r="AC211" s="113"/>
      <c r="AD211" s="113"/>
      <c r="AE211" s="114"/>
      <c r="AF211" s="40">
        <v>1326279</v>
      </c>
      <c r="AG211" s="40"/>
      <c r="AH211" s="40"/>
      <c r="AI211" s="40"/>
      <c r="AJ211" s="40"/>
      <c r="AK211" s="40">
        <v>0</v>
      </c>
      <c r="AL211" s="40"/>
      <c r="AM211" s="40"/>
      <c r="AN211" s="40"/>
      <c r="AO211" s="40"/>
      <c r="AP211" s="40">
        <v>1326279</v>
      </c>
      <c r="AQ211" s="40"/>
      <c r="AR211" s="40"/>
      <c r="AS211" s="40"/>
      <c r="AT211" s="40"/>
      <c r="AU211" s="40">
        <v>1420445</v>
      </c>
      <c r="AV211" s="40"/>
      <c r="AW211" s="40"/>
      <c r="AX211" s="40"/>
      <c r="AY211" s="40"/>
      <c r="AZ211" s="40">
        <v>0</v>
      </c>
      <c r="BA211" s="40"/>
      <c r="BB211" s="40"/>
      <c r="BC211" s="40"/>
      <c r="BD211" s="40"/>
      <c r="BE211" s="40">
        <v>1420445</v>
      </c>
      <c r="BF211" s="40"/>
      <c r="BG211" s="40"/>
      <c r="BH211" s="40"/>
      <c r="BI211" s="40"/>
    </row>
    <row r="212" spans="1:61" s="25" customFormat="1" ht="21" customHeight="1" x14ac:dyDescent="0.2">
      <c r="A212" s="42">
        <v>0</v>
      </c>
      <c r="B212" s="43"/>
      <c r="C212" s="43"/>
      <c r="D212" s="63" t="s">
        <v>206</v>
      </c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4"/>
      <c r="Q212" s="47" t="s">
        <v>202</v>
      </c>
      <c r="R212" s="47"/>
      <c r="S212" s="47"/>
      <c r="T212" s="47"/>
      <c r="U212" s="47"/>
      <c r="V212" s="112"/>
      <c r="W212" s="113"/>
      <c r="X212" s="113"/>
      <c r="Y212" s="113"/>
      <c r="Z212" s="113"/>
      <c r="AA212" s="113"/>
      <c r="AB212" s="113"/>
      <c r="AC212" s="113"/>
      <c r="AD212" s="113"/>
      <c r="AE212" s="114"/>
      <c r="AF212" s="40">
        <v>716407</v>
      </c>
      <c r="AG212" s="40"/>
      <c r="AH212" s="40"/>
      <c r="AI212" s="40"/>
      <c r="AJ212" s="40"/>
      <c r="AK212" s="40">
        <v>0</v>
      </c>
      <c r="AL212" s="40"/>
      <c r="AM212" s="40"/>
      <c r="AN212" s="40"/>
      <c r="AO212" s="40"/>
      <c r="AP212" s="40">
        <v>716407</v>
      </c>
      <c r="AQ212" s="40"/>
      <c r="AR212" s="40"/>
      <c r="AS212" s="40"/>
      <c r="AT212" s="40"/>
      <c r="AU212" s="40">
        <v>767272</v>
      </c>
      <c r="AV212" s="40"/>
      <c r="AW212" s="40"/>
      <c r="AX212" s="40"/>
      <c r="AY212" s="40"/>
      <c r="AZ212" s="40">
        <v>0</v>
      </c>
      <c r="BA212" s="40"/>
      <c r="BB212" s="40"/>
      <c r="BC212" s="40"/>
      <c r="BD212" s="40"/>
      <c r="BE212" s="40">
        <v>767272</v>
      </c>
      <c r="BF212" s="40"/>
      <c r="BG212" s="40"/>
      <c r="BH212" s="40"/>
      <c r="BI212" s="40"/>
    </row>
    <row r="213" spans="1:61" s="25" customFormat="1" ht="21" customHeight="1" x14ac:dyDescent="0.2">
      <c r="A213" s="42">
        <v>0</v>
      </c>
      <c r="B213" s="43"/>
      <c r="C213" s="43"/>
      <c r="D213" s="63" t="s">
        <v>207</v>
      </c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4"/>
      <c r="Q213" s="47" t="s">
        <v>202</v>
      </c>
      <c r="R213" s="47"/>
      <c r="S213" s="47"/>
      <c r="T213" s="47"/>
      <c r="U213" s="47"/>
      <c r="V213" s="112"/>
      <c r="W213" s="113"/>
      <c r="X213" s="113"/>
      <c r="Y213" s="113"/>
      <c r="Z213" s="113"/>
      <c r="AA213" s="113"/>
      <c r="AB213" s="113"/>
      <c r="AC213" s="113"/>
      <c r="AD213" s="113"/>
      <c r="AE213" s="114"/>
      <c r="AF213" s="40">
        <v>27593</v>
      </c>
      <c r="AG213" s="40"/>
      <c r="AH213" s="40"/>
      <c r="AI213" s="40"/>
      <c r="AJ213" s="40"/>
      <c r="AK213" s="40">
        <v>0</v>
      </c>
      <c r="AL213" s="40"/>
      <c r="AM213" s="40"/>
      <c r="AN213" s="40"/>
      <c r="AO213" s="40"/>
      <c r="AP213" s="40">
        <v>27593</v>
      </c>
      <c r="AQ213" s="40"/>
      <c r="AR213" s="40"/>
      <c r="AS213" s="40"/>
      <c r="AT213" s="40"/>
      <c r="AU213" s="40">
        <v>29552</v>
      </c>
      <c r="AV213" s="40"/>
      <c r="AW213" s="40"/>
      <c r="AX213" s="40"/>
      <c r="AY213" s="40"/>
      <c r="AZ213" s="40">
        <v>0</v>
      </c>
      <c r="BA213" s="40"/>
      <c r="BB213" s="40"/>
      <c r="BC213" s="40"/>
      <c r="BD213" s="40"/>
      <c r="BE213" s="40">
        <v>29552</v>
      </c>
      <c r="BF213" s="40"/>
      <c r="BG213" s="40"/>
      <c r="BH213" s="40"/>
      <c r="BI213" s="40"/>
    </row>
    <row r="214" spans="1:61" s="25" customFormat="1" ht="21" customHeight="1" x14ac:dyDescent="0.2">
      <c r="A214" s="42">
        <v>0</v>
      </c>
      <c r="B214" s="43"/>
      <c r="C214" s="43"/>
      <c r="D214" s="63" t="s">
        <v>208</v>
      </c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4"/>
      <c r="Q214" s="47" t="s">
        <v>202</v>
      </c>
      <c r="R214" s="47"/>
      <c r="S214" s="47"/>
      <c r="T214" s="47"/>
      <c r="U214" s="47"/>
      <c r="V214" s="112"/>
      <c r="W214" s="113"/>
      <c r="X214" s="113"/>
      <c r="Y214" s="113"/>
      <c r="Z214" s="113"/>
      <c r="AA214" s="113"/>
      <c r="AB214" s="113"/>
      <c r="AC214" s="113"/>
      <c r="AD214" s="113"/>
      <c r="AE214" s="114"/>
      <c r="AF214" s="40">
        <v>526826</v>
      </c>
      <c r="AG214" s="40"/>
      <c r="AH214" s="40"/>
      <c r="AI214" s="40"/>
      <c r="AJ214" s="40"/>
      <c r="AK214" s="40">
        <v>0</v>
      </c>
      <c r="AL214" s="40"/>
      <c r="AM214" s="40"/>
      <c r="AN214" s="40"/>
      <c r="AO214" s="40"/>
      <c r="AP214" s="40">
        <v>526826</v>
      </c>
      <c r="AQ214" s="40"/>
      <c r="AR214" s="40"/>
      <c r="AS214" s="40"/>
      <c r="AT214" s="40"/>
      <c r="AU214" s="40">
        <v>564231</v>
      </c>
      <c r="AV214" s="40"/>
      <c r="AW214" s="40"/>
      <c r="AX214" s="40"/>
      <c r="AY214" s="40"/>
      <c r="AZ214" s="40">
        <v>0</v>
      </c>
      <c r="BA214" s="40"/>
      <c r="BB214" s="40"/>
      <c r="BC214" s="40"/>
      <c r="BD214" s="40"/>
      <c r="BE214" s="40">
        <v>564231</v>
      </c>
      <c r="BF214" s="40"/>
      <c r="BG214" s="40"/>
      <c r="BH214" s="40"/>
      <c r="BI214" s="40"/>
    </row>
    <row r="215" spans="1:61" s="25" customFormat="1" ht="21" customHeight="1" x14ac:dyDescent="0.2">
      <c r="A215" s="42">
        <v>0</v>
      </c>
      <c r="B215" s="43"/>
      <c r="C215" s="43"/>
      <c r="D215" s="63" t="s">
        <v>209</v>
      </c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4"/>
      <c r="Q215" s="47" t="s">
        <v>202</v>
      </c>
      <c r="R215" s="47"/>
      <c r="S215" s="47"/>
      <c r="T215" s="47"/>
      <c r="U215" s="47"/>
      <c r="V215" s="115"/>
      <c r="W215" s="116"/>
      <c r="X215" s="116"/>
      <c r="Y215" s="116"/>
      <c r="Z215" s="116"/>
      <c r="AA215" s="116"/>
      <c r="AB215" s="116"/>
      <c r="AC215" s="116"/>
      <c r="AD215" s="116"/>
      <c r="AE215" s="117"/>
      <c r="AF215" s="40">
        <v>55453</v>
      </c>
      <c r="AG215" s="40"/>
      <c r="AH215" s="40"/>
      <c r="AI215" s="40"/>
      <c r="AJ215" s="40"/>
      <c r="AK215" s="40">
        <v>0</v>
      </c>
      <c r="AL215" s="40"/>
      <c r="AM215" s="40"/>
      <c r="AN215" s="40"/>
      <c r="AO215" s="40"/>
      <c r="AP215" s="40">
        <v>55453</v>
      </c>
      <c r="AQ215" s="40"/>
      <c r="AR215" s="40"/>
      <c r="AS215" s="40"/>
      <c r="AT215" s="40"/>
      <c r="AU215" s="40">
        <v>59390</v>
      </c>
      <c r="AV215" s="40"/>
      <c r="AW215" s="40"/>
      <c r="AX215" s="40"/>
      <c r="AY215" s="40"/>
      <c r="AZ215" s="40">
        <v>0</v>
      </c>
      <c r="BA215" s="40"/>
      <c r="BB215" s="40"/>
      <c r="BC215" s="40"/>
      <c r="BD215" s="40"/>
      <c r="BE215" s="40">
        <v>59390</v>
      </c>
      <c r="BF215" s="40"/>
      <c r="BG215" s="40"/>
      <c r="BH215" s="40"/>
      <c r="BI215" s="40"/>
    </row>
    <row r="216" spans="1:61" s="6" customFormat="1" ht="14.25" x14ac:dyDescent="0.2">
      <c r="A216" s="54">
        <v>0</v>
      </c>
      <c r="B216" s="55"/>
      <c r="C216" s="55"/>
      <c r="D216" s="64" t="s">
        <v>215</v>
      </c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30"/>
      <c r="Q216" s="65"/>
      <c r="R216" s="65"/>
      <c r="S216" s="65"/>
      <c r="T216" s="65"/>
      <c r="U216" s="65"/>
      <c r="V216" s="64"/>
      <c r="W216" s="29"/>
      <c r="X216" s="29"/>
      <c r="Y216" s="29"/>
      <c r="Z216" s="29"/>
      <c r="AA216" s="29"/>
      <c r="AB216" s="29"/>
      <c r="AC216" s="29"/>
      <c r="AD216" s="29"/>
      <c r="AE216" s="30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  <c r="AS216" s="41"/>
      <c r="AT216" s="41"/>
      <c r="AU216" s="41"/>
      <c r="AV216" s="41"/>
      <c r="AW216" s="41"/>
      <c r="AX216" s="41"/>
      <c r="AY216" s="41"/>
      <c r="AZ216" s="41"/>
      <c r="BA216" s="41"/>
      <c r="BB216" s="41"/>
      <c r="BC216" s="41"/>
      <c r="BD216" s="41"/>
      <c r="BE216" s="41"/>
      <c r="BF216" s="41"/>
      <c r="BG216" s="41"/>
      <c r="BH216" s="41"/>
      <c r="BI216" s="41"/>
    </row>
    <row r="217" spans="1:61" s="25" customFormat="1" ht="30" customHeight="1" x14ac:dyDescent="0.2">
      <c r="A217" s="42">
        <v>0</v>
      </c>
      <c r="B217" s="43"/>
      <c r="C217" s="43"/>
      <c r="D217" s="63" t="s">
        <v>218</v>
      </c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4"/>
      <c r="Q217" s="47" t="s">
        <v>199</v>
      </c>
      <c r="R217" s="47"/>
      <c r="S217" s="47"/>
      <c r="T217" s="47"/>
      <c r="U217" s="47"/>
      <c r="V217" s="48" t="s">
        <v>332</v>
      </c>
      <c r="W217" s="49"/>
      <c r="X217" s="49"/>
      <c r="Y217" s="49"/>
      <c r="Z217" s="49"/>
      <c r="AA217" s="49"/>
      <c r="AB217" s="49"/>
      <c r="AC217" s="49"/>
      <c r="AD217" s="49"/>
      <c r="AE217" s="50"/>
      <c r="AF217" s="40">
        <v>400</v>
      </c>
      <c r="AG217" s="40"/>
      <c r="AH217" s="40"/>
      <c r="AI217" s="40"/>
      <c r="AJ217" s="40"/>
      <c r="AK217" s="40">
        <v>0</v>
      </c>
      <c r="AL217" s="40"/>
      <c r="AM217" s="40"/>
      <c r="AN217" s="40"/>
      <c r="AO217" s="40"/>
      <c r="AP217" s="40">
        <v>400</v>
      </c>
      <c r="AQ217" s="40"/>
      <c r="AR217" s="40"/>
      <c r="AS217" s="40"/>
      <c r="AT217" s="40"/>
      <c r="AU217" s="40">
        <v>400</v>
      </c>
      <c r="AV217" s="40"/>
      <c r="AW217" s="40"/>
      <c r="AX217" s="40"/>
      <c r="AY217" s="40"/>
      <c r="AZ217" s="40">
        <v>0</v>
      </c>
      <c r="BA217" s="40"/>
      <c r="BB217" s="40"/>
      <c r="BC217" s="40"/>
      <c r="BD217" s="40"/>
      <c r="BE217" s="40">
        <v>400</v>
      </c>
      <c r="BF217" s="40"/>
      <c r="BG217" s="40"/>
      <c r="BH217" s="40"/>
      <c r="BI217" s="40"/>
    </row>
    <row r="218" spans="1:61" s="25" customFormat="1" ht="19.5" customHeight="1" x14ac:dyDescent="0.2">
      <c r="A218" s="42">
        <v>0</v>
      </c>
      <c r="B218" s="43"/>
      <c r="C218" s="43"/>
      <c r="D218" s="63" t="s">
        <v>219</v>
      </c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4"/>
      <c r="Q218" s="47" t="s">
        <v>199</v>
      </c>
      <c r="R218" s="47"/>
      <c r="S218" s="47"/>
      <c r="T218" s="47"/>
      <c r="U218" s="47"/>
      <c r="V218" s="67"/>
      <c r="W218" s="68"/>
      <c r="X218" s="68"/>
      <c r="Y218" s="68"/>
      <c r="Z218" s="68"/>
      <c r="AA218" s="68"/>
      <c r="AB218" s="68"/>
      <c r="AC218" s="68"/>
      <c r="AD218" s="68"/>
      <c r="AE218" s="69"/>
      <c r="AF218" s="40">
        <v>1200</v>
      </c>
      <c r="AG218" s="40"/>
      <c r="AH218" s="40"/>
      <c r="AI218" s="40"/>
      <c r="AJ218" s="40"/>
      <c r="AK218" s="40">
        <v>0</v>
      </c>
      <c r="AL218" s="40"/>
      <c r="AM218" s="40"/>
      <c r="AN218" s="40"/>
      <c r="AO218" s="40"/>
      <c r="AP218" s="40">
        <v>1200</v>
      </c>
      <c r="AQ218" s="40"/>
      <c r="AR218" s="40"/>
      <c r="AS218" s="40"/>
      <c r="AT218" s="40"/>
      <c r="AU218" s="40">
        <v>1200</v>
      </c>
      <c r="AV218" s="40"/>
      <c r="AW218" s="40"/>
      <c r="AX218" s="40"/>
      <c r="AY218" s="40"/>
      <c r="AZ218" s="40">
        <v>0</v>
      </c>
      <c r="BA218" s="40"/>
      <c r="BB218" s="40"/>
      <c r="BC218" s="40"/>
      <c r="BD218" s="40"/>
      <c r="BE218" s="40">
        <v>1200</v>
      </c>
      <c r="BF218" s="40"/>
      <c r="BG218" s="40"/>
      <c r="BH218" s="40"/>
      <c r="BI218" s="40"/>
    </row>
    <row r="219" spans="1:61" s="25" customFormat="1" ht="30" customHeight="1" x14ac:dyDescent="0.2">
      <c r="A219" s="42">
        <v>0</v>
      </c>
      <c r="B219" s="43"/>
      <c r="C219" s="43"/>
      <c r="D219" s="63" t="s">
        <v>220</v>
      </c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4"/>
      <c r="Q219" s="47" t="s">
        <v>199</v>
      </c>
      <c r="R219" s="47"/>
      <c r="S219" s="47"/>
      <c r="T219" s="47"/>
      <c r="U219" s="47"/>
      <c r="V219" s="67"/>
      <c r="W219" s="68"/>
      <c r="X219" s="68"/>
      <c r="Y219" s="68"/>
      <c r="Z219" s="68"/>
      <c r="AA219" s="68"/>
      <c r="AB219" s="68"/>
      <c r="AC219" s="68"/>
      <c r="AD219" s="68"/>
      <c r="AE219" s="69"/>
      <c r="AF219" s="40">
        <v>2780</v>
      </c>
      <c r="AG219" s="40"/>
      <c r="AH219" s="40"/>
      <c r="AI219" s="40"/>
      <c r="AJ219" s="40"/>
      <c r="AK219" s="40">
        <v>0</v>
      </c>
      <c r="AL219" s="40"/>
      <c r="AM219" s="40"/>
      <c r="AN219" s="40"/>
      <c r="AO219" s="40"/>
      <c r="AP219" s="40">
        <v>2780</v>
      </c>
      <c r="AQ219" s="40"/>
      <c r="AR219" s="40"/>
      <c r="AS219" s="40"/>
      <c r="AT219" s="40"/>
      <c r="AU219" s="40">
        <v>2780</v>
      </c>
      <c r="AV219" s="40"/>
      <c r="AW219" s="40"/>
      <c r="AX219" s="40"/>
      <c r="AY219" s="40"/>
      <c r="AZ219" s="40">
        <v>0</v>
      </c>
      <c r="BA219" s="40"/>
      <c r="BB219" s="40"/>
      <c r="BC219" s="40"/>
      <c r="BD219" s="40"/>
      <c r="BE219" s="40">
        <v>2780</v>
      </c>
      <c r="BF219" s="40"/>
      <c r="BG219" s="40"/>
      <c r="BH219" s="40"/>
      <c r="BI219" s="40"/>
    </row>
    <row r="220" spans="1:61" s="25" customFormat="1" ht="45" customHeight="1" x14ac:dyDescent="0.2">
      <c r="A220" s="42">
        <v>0</v>
      </c>
      <c r="B220" s="43"/>
      <c r="C220" s="43"/>
      <c r="D220" s="63" t="s">
        <v>232</v>
      </c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4"/>
      <c r="Q220" s="47" t="s">
        <v>199</v>
      </c>
      <c r="R220" s="47"/>
      <c r="S220" s="47"/>
      <c r="T220" s="47"/>
      <c r="U220" s="47"/>
      <c r="V220" s="67"/>
      <c r="W220" s="68"/>
      <c r="X220" s="68"/>
      <c r="Y220" s="68"/>
      <c r="Z220" s="68"/>
      <c r="AA220" s="68"/>
      <c r="AB220" s="68"/>
      <c r="AC220" s="68"/>
      <c r="AD220" s="68"/>
      <c r="AE220" s="69"/>
      <c r="AF220" s="40">
        <v>2780</v>
      </c>
      <c r="AG220" s="40"/>
      <c r="AH220" s="40"/>
      <c r="AI220" s="40"/>
      <c r="AJ220" s="40"/>
      <c r="AK220" s="40">
        <v>0</v>
      </c>
      <c r="AL220" s="40"/>
      <c r="AM220" s="40"/>
      <c r="AN220" s="40"/>
      <c r="AO220" s="40"/>
      <c r="AP220" s="40">
        <v>2780</v>
      </c>
      <c r="AQ220" s="40"/>
      <c r="AR220" s="40"/>
      <c r="AS220" s="40"/>
      <c r="AT220" s="40"/>
      <c r="AU220" s="40">
        <v>2780</v>
      </c>
      <c r="AV220" s="40"/>
      <c r="AW220" s="40"/>
      <c r="AX220" s="40"/>
      <c r="AY220" s="40"/>
      <c r="AZ220" s="40">
        <v>0</v>
      </c>
      <c r="BA220" s="40"/>
      <c r="BB220" s="40"/>
      <c r="BC220" s="40"/>
      <c r="BD220" s="40"/>
      <c r="BE220" s="40">
        <v>2780</v>
      </c>
      <c r="BF220" s="40"/>
      <c r="BG220" s="40"/>
      <c r="BH220" s="40"/>
      <c r="BI220" s="40"/>
    </row>
    <row r="221" spans="1:61" s="25" customFormat="1" ht="18" customHeight="1" x14ac:dyDescent="0.2">
      <c r="A221" s="42">
        <v>0</v>
      </c>
      <c r="B221" s="43"/>
      <c r="C221" s="43"/>
      <c r="D221" s="63" t="s">
        <v>216</v>
      </c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4"/>
      <c r="Q221" s="47" t="s">
        <v>199</v>
      </c>
      <c r="R221" s="47"/>
      <c r="S221" s="47"/>
      <c r="T221" s="47"/>
      <c r="U221" s="47"/>
      <c r="V221" s="67"/>
      <c r="W221" s="68"/>
      <c r="X221" s="68"/>
      <c r="Y221" s="68"/>
      <c r="Z221" s="68"/>
      <c r="AA221" s="68"/>
      <c r="AB221" s="68"/>
      <c r="AC221" s="68"/>
      <c r="AD221" s="68"/>
      <c r="AE221" s="69"/>
      <c r="AF221" s="40">
        <v>65220</v>
      </c>
      <c r="AG221" s="40"/>
      <c r="AH221" s="40"/>
      <c r="AI221" s="40"/>
      <c r="AJ221" s="40"/>
      <c r="AK221" s="40">
        <v>0</v>
      </c>
      <c r="AL221" s="40"/>
      <c r="AM221" s="40"/>
      <c r="AN221" s="40"/>
      <c r="AO221" s="40"/>
      <c r="AP221" s="40">
        <v>65220</v>
      </c>
      <c r="AQ221" s="40"/>
      <c r="AR221" s="40"/>
      <c r="AS221" s="40"/>
      <c r="AT221" s="40"/>
      <c r="AU221" s="40">
        <v>65220</v>
      </c>
      <c r="AV221" s="40"/>
      <c r="AW221" s="40"/>
      <c r="AX221" s="40"/>
      <c r="AY221" s="40"/>
      <c r="AZ221" s="40">
        <v>0</v>
      </c>
      <c r="BA221" s="40"/>
      <c r="BB221" s="40"/>
      <c r="BC221" s="40"/>
      <c r="BD221" s="40"/>
      <c r="BE221" s="40">
        <v>65220</v>
      </c>
      <c r="BF221" s="40"/>
      <c r="BG221" s="40"/>
      <c r="BH221" s="40"/>
      <c r="BI221" s="40"/>
    </row>
    <row r="222" spans="1:61" s="25" customFormat="1" ht="18" customHeight="1" x14ac:dyDescent="0.2">
      <c r="A222" s="42">
        <v>0</v>
      </c>
      <c r="B222" s="43"/>
      <c r="C222" s="43"/>
      <c r="D222" s="63" t="s">
        <v>221</v>
      </c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4"/>
      <c r="Q222" s="47" t="s">
        <v>222</v>
      </c>
      <c r="R222" s="47"/>
      <c r="S222" s="47"/>
      <c r="T222" s="47"/>
      <c r="U222" s="47"/>
      <c r="V222" s="67"/>
      <c r="W222" s="68"/>
      <c r="X222" s="68"/>
      <c r="Y222" s="68"/>
      <c r="Z222" s="68"/>
      <c r="AA222" s="68"/>
      <c r="AB222" s="68"/>
      <c r="AC222" s="68"/>
      <c r="AD222" s="68"/>
      <c r="AE222" s="69"/>
      <c r="AF222" s="40">
        <v>170</v>
      </c>
      <c r="AG222" s="40"/>
      <c r="AH222" s="40"/>
      <c r="AI222" s="40"/>
      <c r="AJ222" s="40"/>
      <c r="AK222" s="40">
        <v>0</v>
      </c>
      <c r="AL222" s="40"/>
      <c r="AM222" s="40"/>
      <c r="AN222" s="40"/>
      <c r="AO222" s="40"/>
      <c r="AP222" s="40">
        <v>170</v>
      </c>
      <c r="AQ222" s="40"/>
      <c r="AR222" s="40"/>
      <c r="AS222" s="40"/>
      <c r="AT222" s="40"/>
      <c r="AU222" s="40">
        <v>170</v>
      </c>
      <c r="AV222" s="40"/>
      <c r="AW222" s="40"/>
      <c r="AX222" s="40"/>
      <c r="AY222" s="40"/>
      <c r="AZ222" s="40">
        <v>0</v>
      </c>
      <c r="BA222" s="40"/>
      <c r="BB222" s="40"/>
      <c r="BC222" s="40"/>
      <c r="BD222" s="40"/>
      <c r="BE222" s="40">
        <v>170</v>
      </c>
      <c r="BF222" s="40"/>
      <c r="BG222" s="40"/>
      <c r="BH222" s="40"/>
      <c r="BI222" s="40"/>
    </row>
    <row r="223" spans="1:61" s="25" customFormat="1" ht="18" customHeight="1" x14ac:dyDescent="0.2">
      <c r="A223" s="42">
        <v>0</v>
      </c>
      <c r="B223" s="43"/>
      <c r="C223" s="43"/>
      <c r="D223" s="63" t="s">
        <v>224</v>
      </c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4"/>
      <c r="Q223" s="47" t="s">
        <v>225</v>
      </c>
      <c r="R223" s="47"/>
      <c r="S223" s="47"/>
      <c r="T223" s="47"/>
      <c r="U223" s="47"/>
      <c r="V223" s="67"/>
      <c r="W223" s="68"/>
      <c r="X223" s="68"/>
      <c r="Y223" s="68"/>
      <c r="Z223" s="68"/>
      <c r="AA223" s="68"/>
      <c r="AB223" s="68"/>
      <c r="AC223" s="68"/>
      <c r="AD223" s="68"/>
      <c r="AE223" s="69"/>
      <c r="AF223" s="40">
        <v>720</v>
      </c>
      <c r="AG223" s="40"/>
      <c r="AH223" s="40"/>
      <c r="AI223" s="40"/>
      <c r="AJ223" s="40"/>
      <c r="AK223" s="40">
        <v>0</v>
      </c>
      <c r="AL223" s="40"/>
      <c r="AM223" s="40"/>
      <c r="AN223" s="40"/>
      <c r="AO223" s="40"/>
      <c r="AP223" s="40">
        <v>720</v>
      </c>
      <c r="AQ223" s="40"/>
      <c r="AR223" s="40"/>
      <c r="AS223" s="40"/>
      <c r="AT223" s="40"/>
      <c r="AU223" s="40">
        <v>720</v>
      </c>
      <c r="AV223" s="40"/>
      <c r="AW223" s="40"/>
      <c r="AX223" s="40"/>
      <c r="AY223" s="40"/>
      <c r="AZ223" s="40">
        <v>0</v>
      </c>
      <c r="BA223" s="40"/>
      <c r="BB223" s="40"/>
      <c r="BC223" s="40"/>
      <c r="BD223" s="40"/>
      <c r="BE223" s="40">
        <v>720</v>
      </c>
      <c r="BF223" s="40"/>
      <c r="BG223" s="40"/>
      <c r="BH223" s="40"/>
      <c r="BI223" s="40"/>
    </row>
    <row r="224" spans="1:61" s="25" customFormat="1" ht="18" customHeight="1" x14ac:dyDescent="0.2">
      <c r="A224" s="42">
        <v>0</v>
      </c>
      <c r="B224" s="43"/>
      <c r="C224" s="43"/>
      <c r="D224" s="63" t="s">
        <v>226</v>
      </c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4"/>
      <c r="Q224" s="47" t="s">
        <v>227</v>
      </c>
      <c r="R224" s="47"/>
      <c r="S224" s="47"/>
      <c r="T224" s="47"/>
      <c r="U224" s="47"/>
      <c r="V224" s="67"/>
      <c r="W224" s="68"/>
      <c r="X224" s="68"/>
      <c r="Y224" s="68"/>
      <c r="Z224" s="68"/>
      <c r="AA224" s="68"/>
      <c r="AB224" s="68"/>
      <c r="AC224" s="68"/>
      <c r="AD224" s="68"/>
      <c r="AE224" s="69"/>
      <c r="AF224" s="40">
        <v>65500</v>
      </c>
      <c r="AG224" s="40"/>
      <c r="AH224" s="40"/>
      <c r="AI224" s="40"/>
      <c r="AJ224" s="40"/>
      <c r="AK224" s="40">
        <v>0</v>
      </c>
      <c r="AL224" s="40"/>
      <c r="AM224" s="40"/>
      <c r="AN224" s="40"/>
      <c r="AO224" s="40"/>
      <c r="AP224" s="40">
        <v>65500</v>
      </c>
      <c r="AQ224" s="40"/>
      <c r="AR224" s="40"/>
      <c r="AS224" s="40"/>
      <c r="AT224" s="40"/>
      <c r="AU224" s="40">
        <v>65500</v>
      </c>
      <c r="AV224" s="40"/>
      <c r="AW224" s="40"/>
      <c r="AX224" s="40"/>
      <c r="AY224" s="40"/>
      <c r="AZ224" s="40">
        <v>0</v>
      </c>
      <c r="BA224" s="40"/>
      <c r="BB224" s="40"/>
      <c r="BC224" s="40"/>
      <c r="BD224" s="40"/>
      <c r="BE224" s="40">
        <v>65500</v>
      </c>
      <c r="BF224" s="40"/>
      <c r="BG224" s="40"/>
      <c r="BH224" s="40"/>
      <c r="BI224" s="40"/>
    </row>
    <row r="225" spans="1:61" s="25" customFormat="1" ht="30" hidden="1" customHeight="1" x14ac:dyDescent="0.2">
      <c r="A225" s="42">
        <v>0</v>
      </c>
      <c r="B225" s="43"/>
      <c r="C225" s="43"/>
      <c r="D225" s="63" t="s">
        <v>228</v>
      </c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4"/>
      <c r="Q225" s="47" t="s">
        <v>199</v>
      </c>
      <c r="R225" s="47"/>
      <c r="S225" s="47"/>
      <c r="T225" s="47"/>
      <c r="U225" s="47"/>
      <c r="V225" s="67"/>
      <c r="W225" s="68"/>
      <c r="X225" s="68"/>
      <c r="Y225" s="68"/>
      <c r="Z225" s="68"/>
      <c r="AA225" s="68"/>
      <c r="AB225" s="68"/>
      <c r="AC225" s="68"/>
      <c r="AD225" s="68"/>
      <c r="AE225" s="69"/>
      <c r="AF225" s="40">
        <v>0</v>
      </c>
      <c r="AG225" s="40"/>
      <c r="AH225" s="40"/>
      <c r="AI225" s="40"/>
      <c r="AJ225" s="40"/>
      <c r="AK225" s="40">
        <v>0</v>
      </c>
      <c r="AL225" s="40"/>
      <c r="AM225" s="40"/>
      <c r="AN225" s="40"/>
      <c r="AO225" s="40"/>
      <c r="AP225" s="40">
        <v>0</v>
      </c>
      <c r="AQ225" s="40"/>
      <c r="AR225" s="40"/>
      <c r="AS225" s="40"/>
      <c r="AT225" s="40"/>
      <c r="AU225" s="40">
        <v>0</v>
      </c>
      <c r="AV225" s="40"/>
      <c r="AW225" s="40"/>
      <c r="AX225" s="40"/>
      <c r="AY225" s="40"/>
      <c r="AZ225" s="40">
        <v>0</v>
      </c>
      <c r="BA225" s="40"/>
      <c r="BB225" s="40"/>
      <c r="BC225" s="40"/>
      <c r="BD225" s="40"/>
      <c r="BE225" s="40">
        <v>0</v>
      </c>
      <c r="BF225" s="40"/>
      <c r="BG225" s="40"/>
      <c r="BH225" s="40"/>
      <c r="BI225" s="40"/>
    </row>
    <row r="226" spans="1:61" s="25" customFormat="1" ht="33.75" hidden="1" customHeight="1" x14ac:dyDescent="0.2">
      <c r="A226" s="42">
        <v>0</v>
      </c>
      <c r="B226" s="43"/>
      <c r="C226" s="43"/>
      <c r="D226" s="63" t="s">
        <v>230</v>
      </c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4"/>
      <c r="Q226" s="47" t="s">
        <v>231</v>
      </c>
      <c r="R226" s="47"/>
      <c r="S226" s="47"/>
      <c r="T226" s="47"/>
      <c r="U226" s="47"/>
      <c r="V226" s="51"/>
      <c r="W226" s="52"/>
      <c r="X226" s="52"/>
      <c r="Y226" s="52"/>
      <c r="Z226" s="52"/>
      <c r="AA226" s="52"/>
      <c r="AB226" s="52"/>
      <c r="AC226" s="52"/>
      <c r="AD226" s="52"/>
      <c r="AE226" s="53"/>
      <c r="AF226" s="40">
        <v>0</v>
      </c>
      <c r="AG226" s="40"/>
      <c r="AH226" s="40"/>
      <c r="AI226" s="40"/>
      <c r="AJ226" s="40"/>
      <c r="AK226" s="40">
        <v>0</v>
      </c>
      <c r="AL226" s="40"/>
      <c r="AM226" s="40"/>
      <c r="AN226" s="40"/>
      <c r="AO226" s="40"/>
      <c r="AP226" s="40">
        <v>0</v>
      </c>
      <c r="AQ226" s="40"/>
      <c r="AR226" s="40"/>
      <c r="AS226" s="40"/>
      <c r="AT226" s="40"/>
      <c r="AU226" s="40">
        <v>0</v>
      </c>
      <c r="AV226" s="40"/>
      <c r="AW226" s="40"/>
      <c r="AX226" s="40"/>
      <c r="AY226" s="40"/>
      <c r="AZ226" s="40">
        <v>0</v>
      </c>
      <c r="BA226" s="40"/>
      <c r="BB226" s="40"/>
      <c r="BC226" s="40"/>
      <c r="BD226" s="40"/>
      <c r="BE226" s="40">
        <v>0</v>
      </c>
      <c r="BF226" s="40"/>
      <c r="BG226" s="40"/>
      <c r="BH226" s="40"/>
      <c r="BI226" s="40"/>
    </row>
    <row r="227" spans="1:61" s="6" customFormat="1" ht="14.25" x14ac:dyDescent="0.2">
      <c r="A227" s="54">
        <v>0</v>
      </c>
      <c r="B227" s="55"/>
      <c r="C227" s="55"/>
      <c r="D227" s="64" t="s">
        <v>235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30"/>
      <c r="Q227" s="65"/>
      <c r="R227" s="65"/>
      <c r="S227" s="65"/>
      <c r="T227" s="65"/>
      <c r="U227" s="65"/>
      <c r="V227" s="64"/>
      <c r="W227" s="29"/>
      <c r="X227" s="29"/>
      <c r="Y227" s="29"/>
      <c r="Z227" s="29"/>
      <c r="AA227" s="29"/>
      <c r="AB227" s="29"/>
      <c r="AC227" s="29"/>
      <c r="AD227" s="29"/>
      <c r="AE227" s="30"/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  <c r="AS227" s="41"/>
      <c r="AT227" s="41"/>
      <c r="AU227" s="41"/>
      <c r="AV227" s="41"/>
      <c r="AW227" s="41"/>
      <c r="AX227" s="41"/>
      <c r="AY227" s="41"/>
      <c r="AZ227" s="41"/>
      <c r="BA227" s="41"/>
      <c r="BB227" s="41"/>
      <c r="BC227" s="41"/>
      <c r="BD227" s="41"/>
      <c r="BE227" s="41"/>
      <c r="BF227" s="41"/>
      <c r="BG227" s="41"/>
      <c r="BH227" s="41"/>
      <c r="BI227" s="41"/>
    </row>
    <row r="228" spans="1:61" s="25" customFormat="1" ht="30" customHeight="1" x14ac:dyDescent="0.2">
      <c r="A228" s="42">
        <v>0</v>
      </c>
      <c r="B228" s="43"/>
      <c r="C228" s="43"/>
      <c r="D228" s="63" t="s">
        <v>238</v>
      </c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4"/>
      <c r="Q228" s="47" t="s">
        <v>199</v>
      </c>
      <c r="R228" s="47"/>
      <c r="S228" s="47"/>
      <c r="T228" s="47"/>
      <c r="U228" s="47"/>
      <c r="V228" s="48" t="s">
        <v>237</v>
      </c>
      <c r="W228" s="49"/>
      <c r="X228" s="49"/>
      <c r="Y228" s="49"/>
      <c r="Z228" s="49"/>
      <c r="AA228" s="49"/>
      <c r="AB228" s="49"/>
      <c r="AC228" s="49"/>
      <c r="AD228" s="49"/>
      <c r="AE228" s="50"/>
      <c r="AF228" s="40">
        <v>3</v>
      </c>
      <c r="AG228" s="40"/>
      <c r="AH228" s="40"/>
      <c r="AI228" s="40"/>
      <c r="AJ228" s="40"/>
      <c r="AK228" s="40">
        <v>0</v>
      </c>
      <c r="AL228" s="40"/>
      <c r="AM228" s="40"/>
      <c r="AN228" s="40"/>
      <c r="AO228" s="40"/>
      <c r="AP228" s="40">
        <v>3</v>
      </c>
      <c r="AQ228" s="40"/>
      <c r="AR228" s="40"/>
      <c r="AS228" s="40"/>
      <c r="AT228" s="40"/>
      <c r="AU228" s="40">
        <v>3</v>
      </c>
      <c r="AV228" s="40"/>
      <c r="AW228" s="40"/>
      <c r="AX228" s="40"/>
      <c r="AY228" s="40"/>
      <c r="AZ228" s="40">
        <v>0</v>
      </c>
      <c r="BA228" s="40"/>
      <c r="BB228" s="40"/>
      <c r="BC228" s="40"/>
      <c r="BD228" s="40"/>
      <c r="BE228" s="40">
        <v>3</v>
      </c>
      <c r="BF228" s="40"/>
      <c r="BG228" s="40"/>
      <c r="BH228" s="40"/>
      <c r="BI228" s="40"/>
    </row>
    <row r="229" spans="1:61" s="25" customFormat="1" ht="30" customHeight="1" x14ac:dyDescent="0.2">
      <c r="A229" s="42">
        <v>0</v>
      </c>
      <c r="B229" s="43"/>
      <c r="C229" s="43"/>
      <c r="D229" s="63" t="s">
        <v>246</v>
      </c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4"/>
      <c r="Q229" s="47" t="s">
        <v>199</v>
      </c>
      <c r="R229" s="47"/>
      <c r="S229" s="47"/>
      <c r="T229" s="47"/>
      <c r="U229" s="47"/>
      <c r="V229" s="67"/>
      <c r="W229" s="68"/>
      <c r="X229" s="68"/>
      <c r="Y229" s="68"/>
      <c r="Z229" s="68"/>
      <c r="AA229" s="68"/>
      <c r="AB229" s="68"/>
      <c r="AC229" s="68"/>
      <c r="AD229" s="68"/>
      <c r="AE229" s="69"/>
      <c r="AF229" s="40">
        <v>7</v>
      </c>
      <c r="AG229" s="40"/>
      <c r="AH229" s="40"/>
      <c r="AI229" s="40"/>
      <c r="AJ229" s="40"/>
      <c r="AK229" s="40">
        <v>0</v>
      </c>
      <c r="AL229" s="40"/>
      <c r="AM229" s="40"/>
      <c r="AN229" s="40"/>
      <c r="AO229" s="40"/>
      <c r="AP229" s="40">
        <v>7</v>
      </c>
      <c r="AQ229" s="40"/>
      <c r="AR229" s="40"/>
      <c r="AS229" s="40"/>
      <c r="AT229" s="40"/>
      <c r="AU229" s="40">
        <v>7</v>
      </c>
      <c r="AV229" s="40"/>
      <c r="AW229" s="40"/>
      <c r="AX229" s="40"/>
      <c r="AY229" s="40"/>
      <c r="AZ229" s="40">
        <v>0</v>
      </c>
      <c r="BA229" s="40"/>
      <c r="BB229" s="40"/>
      <c r="BC229" s="40"/>
      <c r="BD229" s="40"/>
      <c r="BE229" s="40">
        <v>7</v>
      </c>
      <c r="BF229" s="40"/>
      <c r="BG229" s="40"/>
      <c r="BH229" s="40"/>
      <c r="BI229" s="40"/>
    </row>
    <row r="230" spans="1:61" s="25" customFormat="1" ht="30" customHeight="1" x14ac:dyDescent="0.2">
      <c r="A230" s="42">
        <v>0</v>
      </c>
      <c r="B230" s="43"/>
      <c r="C230" s="43"/>
      <c r="D230" s="63" t="s">
        <v>236</v>
      </c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4"/>
      <c r="Q230" s="47" t="s">
        <v>199</v>
      </c>
      <c r="R230" s="47"/>
      <c r="S230" s="47"/>
      <c r="T230" s="47"/>
      <c r="U230" s="47"/>
      <c r="V230" s="67"/>
      <c r="W230" s="68"/>
      <c r="X230" s="68"/>
      <c r="Y230" s="68"/>
      <c r="Z230" s="68"/>
      <c r="AA230" s="68"/>
      <c r="AB230" s="68"/>
      <c r="AC230" s="68"/>
      <c r="AD230" s="68"/>
      <c r="AE230" s="69"/>
      <c r="AF230" s="40">
        <v>408</v>
      </c>
      <c r="AG230" s="40"/>
      <c r="AH230" s="40"/>
      <c r="AI230" s="40"/>
      <c r="AJ230" s="40"/>
      <c r="AK230" s="40">
        <v>0</v>
      </c>
      <c r="AL230" s="40"/>
      <c r="AM230" s="40"/>
      <c r="AN230" s="40"/>
      <c r="AO230" s="40"/>
      <c r="AP230" s="40">
        <v>408</v>
      </c>
      <c r="AQ230" s="40"/>
      <c r="AR230" s="40"/>
      <c r="AS230" s="40"/>
      <c r="AT230" s="40"/>
      <c r="AU230" s="40">
        <v>408</v>
      </c>
      <c r="AV230" s="40"/>
      <c r="AW230" s="40"/>
      <c r="AX230" s="40"/>
      <c r="AY230" s="40"/>
      <c r="AZ230" s="40">
        <v>0</v>
      </c>
      <c r="BA230" s="40"/>
      <c r="BB230" s="40"/>
      <c r="BC230" s="40"/>
      <c r="BD230" s="40"/>
      <c r="BE230" s="40">
        <v>408</v>
      </c>
      <c r="BF230" s="40"/>
      <c r="BG230" s="40"/>
      <c r="BH230" s="40"/>
      <c r="BI230" s="40"/>
    </row>
    <row r="231" spans="1:61" s="25" customFormat="1" ht="45" customHeight="1" x14ac:dyDescent="0.2">
      <c r="A231" s="42">
        <v>0</v>
      </c>
      <c r="B231" s="43"/>
      <c r="C231" s="43"/>
      <c r="D231" s="63" t="s">
        <v>239</v>
      </c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4"/>
      <c r="Q231" s="47" t="s">
        <v>202</v>
      </c>
      <c r="R231" s="47"/>
      <c r="S231" s="47"/>
      <c r="T231" s="47"/>
      <c r="U231" s="47"/>
      <c r="V231" s="67"/>
      <c r="W231" s="68"/>
      <c r="X231" s="68"/>
      <c r="Y231" s="68"/>
      <c r="Z231" s="68"/>
      <c r="AA231" s="68"/>
      <c r="AB231" s="68"/>
      <c r="AC231" s="68"/>
      <c r="AD231" s="68"/>
      <c r="AE231" s="69"/>
      <c r="AF231" s="40">
        <v>266251</v>
      </c>
      <c r="AG231" s="40"/>
      <c r="AH231" s="40"/>
      <c r="AI231" s="40"/>
      <c r="AJ231" s="40"/>
      <c r="AK231" s="40">
        <v>0</v>
      </c>
      <c r="AL231" s="40"/>
      <c r="AM231" s="40"/>
      <c r="AN231" s="40"/>
      <c r="AO231" s="40"/>
      <c r="AP231" s="40">
        <v>266251</v>
      </c>
      <c r="AQ231" s="40"/>
      <c r="AR231" s="40"/>
      <c r="AS231" s="40"/>
      <c r="AT231" s="40"/>
      <c r="AU231" s="40">
        <v>266619</v>
      </c>
      <c r="AV231" s="40"/>
      <c r="AW231" s="40"/>
      <c r="AX231" s="40"/>
      <c r="AY231" s="40"/>
      <c r="AZ231" s="40">
        <v>0</v>
      </c>
      <c r="BA231" s="40"/>
      <c r="BB231" s="40"/>
      <c r="BC231" s="40"/>
      <c r="BD231" s="40"/>
      <c r="BE231" s="40">
        <v>266619</v>
      </c>
      <c r="BF231" s="40"/>
      <c r="BG231" s="40"/>
      <c r="BH231" s="40"/>
      <c r="BI231" s="40"/>
    </row>
    <row r="232" spans="1:61" s="25" customFormat="1" ht="30" customHeight="1" x14ac:dyDescent="0.2">
      <c r="A232" s="42">
        <v>0</v>
      </c>
      <c r="B232" s="43"/>
      <c r="C232" s="43"/>
      <c r="D232" s="63" t="s">
        <v>240</v>
      </c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4"/>
      <c r="Q232" s="47" t="s">
        <v>241</v>
      </c>
      <c r="R232" s="47"/>
      <c r="S232" s="47"/>
      <c r="T232" s="47"/>
      <c r="U232" s="47"/>
      <c r="V232" s="67"/>
      <c r="W232" s="68"/>
      <c r="X232" s="68"/>
      <c r="Y232" s="68"/>
      <c r="Z232" s="68"/>
      <c r="AA232" s="68"/>
      <c r="AB232" s="68"/>
      <c r="AC232" s="68"/>
      <c r="AD232" s="68"/>
      <c r="AE232" s="69"/>
      <c r="AF232" s="40">
        <v>4303</v>
      </c>
      <c r="AG232" s="40"/>
      <c r="AH232" s="40"/>
      <c r="AI232" s="40"/>
      <c r="AJ232" s="40"/>
      <c r="AK232" s="40">
        <v>0</v>
      </c>
      <c r="AL232" s="40"/>
      <c r="AM232" s="40"/>
      <c r="AN232" s="40"/>
      <c r="AO232" s="40"/>
      <c r="AP232" s="40">
        <v>4303</v>
      </c>
      <c r="AQ232" s="40"/>
      <c r="AR232" s="40"/>
      <c r="AS232" s="40"/>
      <c r="AT232" s="40"/>
      <c r="AU232" s="66">
        <f>AU212/AU208</f>
        <v>4608.2402402402404</v>
      </c>
      <c r="AV232" s="66"/>
      <c r="AW232" s="66"/>
      <c r="AX232" s="66"/>
      <c r="AY232" s="66"/>
      <c r="AZ232" s="40">
        <v>0</v>
      </c>
      <c r="BA232" s="40"/>
      <c r="BB232" s="40"/>
      <c r="BC232" s="40"/>
      <c r="BD232" s="40"/>
      <c r="BE232" s="40">
        <v>4608</v>
      </c>
      <c r="BF232" s="40"/>
      <c r="BG232" s="40"/>
      <c r="BH232" s="40"/>
      <c r="BI232" s="40"/>
    </row>
    <row r="233" spans="1:61" s="25" customFormat="1" ht="30" customHeight="1" x14ac:dyDescent="0.2">
      <c r="A233" s="42">
        <v>0</v>
      </c>
      <c r="B233" s="43"/>
      <c r="C233" s="43"/>
      <c r="D233" s="63" t="s">
        <v>242</v>
      </c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4"/>
      <c r="Q233" s="47" t="s">
        <v>241</v>
      </c>
      <c r="R233" s="47"/>
      <c r="S233" s="47"/>
      <c r="T233" s="47"/>
      <c r="U233" s="47"/>
      <c r="V233" s="67"/>
      <c r="W233" s="68"/>
      <c r="X233" s="68"/>
      <c r="Y233" s="68"/>
      <c r="Z233" s="68"/>
      <c r="AA233" s="68"/>
      <c r="AB233" s="68"/>
      <c r="AC233" s="68"/>
      <c r="AD233" s="68"/>
      <c r="AE233" s="69"/>
      <c r="AF233" s="40">
        <v>166</v>
      </c>
      <c r="AG233" s="40"/>
      <c r="AH233" s="40"/>
      <c r="AI233" s="40"/>
      <c r="AJ233" s="40"/>
      <c r="AK233" s="40">
        <v>0</v>
      </c>
      <c r="AL233" s="40"/>
      <c r="AM233" s="40"/>
      <c r="AN233" s="40"/>
      <c r="AO233" s="40"/>
      <c r="AP233" s="40">
        <v>166</v>
      </c>
      <c r="AQ233" s="40"/>
      <c r="AR233" s="40"/>
      <c r="AS233" s="40"/>
      <c r="AT233" s="40"/>
      <c r="AU233" s="40">
        <v>177</v>
      </c>
      <c r="AV233" s="40"/>
      <c r="AW233" s="40"/>
      <c r="AX233" s="40"/>
      <c r="AY233" s="40"/>
      <c r="AZ233" s="40">
        <v>0</v>
      </c>
      <c r="BA233" s="40"/>
      <c r="BB233" s="40"/>
      <c r="BC233" s="40"/>
      <c r="BD233" s="40"/>
      <c r="BE233" s="40">
        <v>177</v>
      </c>
      <c r="BF233" s="40"/>
      <c r="BG233" s="40"/>
      <c r="BH233" s="40"/>
      <c r="BI233" s="40"/>
    </row>
    <row r="234" spans="1:61" s="25" customFormat="1" ht="30" customHeight="1" x14ac:dyDescent="0.2">
      <c r="A234" s="42">
        <v>0</v>
      </c>
      <c r="B234" s="43"/>
      <c r="C234" s="43"/>
      <c r="D234" s="63" t="s">
        <v>243</v>
      </c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4"/>
      <c r="Q234" s="47" t="s">
        <v>241</v>
      </c>
      <c r="R234" s="47"/>
      <c r="S234" s="47"/>
      <c r="T234" s="47"/>
      <c r="U234" s="47"/>
      <c r="V234" s="67"/>
      <c r="W234" s="68"/>
      <c r="X234" s="68"/>
      <c r="Y234" s="68"/>
      <c r="Z234" s="68"/>
      <c r="AA234" s="68"/>
      <c r="AB234" s="68"/>
      <c r="AC234" s="68"/>
      <c r="AD234" s="68"/>
      <c r="AE234" s="69"/>
      <c r="AF234" s="40">
        <v>3164</v>
      </c>
      <c r="AG234" s="40"/>
      <c r="AH234" s="40"/>
      <c r="AI234" s="40"/>
      <c r="AJ234" s="40"/>
      <c r="AK234" s="40">
        <v>0</v>
      </c>
      <c r="AL234" s="40"/>
      <c r="AM234" s="40"/>
      <c r="AN234" s="40"/>
      <c r="AO234" s="40"/>
      <c r="AP234" s="40">
        <v>3164</v>
      </c>
      <c r="AQ234" s="40"/>
      <c r="AR234" s="40"/>
      <c r="AS234" s="40"/>
      <c r="AT234" s="40"/>
      <c r="AU234" s="40">
        <v>3389</v>
      </c>
      <c r="AV234" s="40"/>
      <c r="AW234" s="40"/>
      <c r="AX234" s="40"/>
      <c r="AY234" s="40"/>
      <c r="AZ234" s="40">
        <v>0</v>
      </c>
      <c r="BA234" s="40"/>
      <c r="BB234" s="40"/>
      <c r="BC234" s="40"/>
      <c r="BD234" s="40"/>
      <c r="BE234" s="40">
        <v>3389</v>
      </c>
      <c r="BF234" s="40"/>
      <c r="BG234" s="40"/>
      <c r="BH234" s="40"/>
      <c r="BI234" s="40"/>
    </row>
    <row r="235" spans="1:61" s="25" customFormat="1" ht="30" customHeight="1" x14ac:dyDescent="0.2">
      <c r="A235" s="42">
        <v>0</v>
      </c>
      <c r="B235" s="43"/>
      <c r="C235" s="43"/>
      <c r="D235" s="63" t="s">
        <v>247</v>
      </c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4"/>
      <c r="Q235" s="47" t="s">
        <v>241</v>
      </c>
      <c r="R235" s="47"/>
      <c r="S235" s="47"/>
      <c r="T235" s="47"/>
      <c r="U235" s="47"/>
      <c r="V235" s="67"/>
      <c r="W235" s="68"/>
      <c r="X235" s="68"/>
      <c r="Y235" s="68"/>
      <c r="Z235" s="68"/>
      <c r="AA235" s="68"/>
      <c r="AB235" s="68"/>
      <c r="AC235" s="68"/>
      <c r="AD235" s="68"/>
      <c r="AE235" s="69"/>
      <c r="AF235" s="40">
        <v>333</v>
      </c>
      <c r="AG235" s="40"/>
      <c r="AH235" s="40"/>
      <c r="AI235" s="40"/>
      <c r="AJ235" s="40"/>
      <c r="AK235" s="40">
        <v>0</v>
      </c>
      <c r="AL235" s="40"/>
      <c r="AM235" s="40"/>
      <c r="AN235" s="40"/>
      <c r="AO235" s="40"/>
      <c r="AP235" s="40">
        <v>333</v>
      </c>
      <c r="AQ235" s="40"/>
      <c r="AR235" s="40"/>
      <c r="AS235" s="40"/>
      <c r="AT235" s="40"/>
      <c r="AU235" s="40">
        <v>357</v>
      </c>
      <c r="AV235" s="40"/>
      <c r="AW235" s="40"/>
      <c r="AX235" s="40"/>
      <c r="AY235" s="40"/>
      <c r="AZ235" s="40">
        <v>0</v>
      </c>
      <c r="BA235" s="40"/>
      <c r="BB235" s="40"/>
      <c r="BC235" s="40"/>
      <c r="BD235" s="40"/>
      <c r="BE235" s="40">
        <v>357</v>
      </c>
      <c r="BF235" s="40"/>
      <c r="BG235" s="40"/>
      <c r="BH235" s="40"/>
      <c r="BI235" s="40"/>
    </row>
    <row r="236" spans="1:61" s="25" customFormat="1" ht="60" customHeight="1" x14ac:dyDescent="0.2">
      <c r="A236" s="42">
        <v>0</v>
      </c>
      <c r="B236" s="43"/>
      <c r="C236" s="43"/>
      <c r="D236" s="63" t="s">
        <v>248</v>
      </c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4"/>
      <c r="Q236" s="47" t="s">
        <v>241</v>
      </c>
      <c r="R236" s="47"/>
      <c r="S236" s="47"/>
      <c r="T236" s="47"/>
      <c r="U236" s="47"/>
      <c r="V236" s="67"/>
      <c r="W236" s="68"/>
      <c r="X236" s="68"/>
      <c r="Y236" s="68"/>
      <c r="Z236" s="68"/>
      <c r="AA236" s="68"/>
      <c r="AB236" s="68"/>
      <c r="AC236" s="68"/>
      <c r="AD236" s="68"/>
      <c r="AE236" s="69"/>
      <c r="AF236" s="40">
        <v>23727</v>
      </c>
      <c r="AG236" s="40"/>
      <c r="AH236" s="40"/>
      <c r="AI236" s="40"/>
      <c r="AJ236" s="40"/>
      <c r="AK236" s="40">
        <v>0</v>
      </c>
      <c r="AL236" s="40"/>
      <c r="AM236" s="40"/>
      <c r="AN236" s="40"/>
      <c r="AO236" s="40"/>
      <c r="AP236" s="40">
        <v>23727</v>
      </c>
      <c r="AQ236" s="40"/>
      <c r="AR236" s="40"/>
      <c r="AS236" s="40"/>
      <c r="AT236" s="40"/>
      <c r="AU236" s="66">
        <f>AU210/AU208</f>
        <v>25103.285285285285</v>
      </c>
      <c r="AV236" s="66"/>
      <c r="AW236" s="66"/>
      <c r="AX236" s="66"/>
      <c r="AY236" s="66"/>
      <c r="AZ236" s="40">
        <v>0</v>
      </c>
      <c r="BA236" s="40"/>
      <c r="BB236" s="40"/>
      <c r="BC236" s="40"/>
      <c r="BD236" s="40"/>
      <c r="BE236" s="40">
        <v>25103</v>
      </c>
      <c r="BF236" s="40"/>
      <c r="BG236" s="40"/>
      <c r="BH236" s="40"/>
      <c r="BI236" s="40"/>
    </row>
    <row r="237" spans="1:61" s="25" customFormat="1" ht="45" hidden="1" customHeight="1" x14ac:dyDescent="0.2">
      <c r="A237" s="42">
        <v>0</v>
      </c>
      <c r="B237" s="43"/>
      <c r="C237" s="43"/>
      <c r="D237" s="63" t="s">
        <v>244</v>
      </c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4"/>
      <c r="Q237" s="47" t="s">
        <v>202</v>
      </c>
      <c r="R237" s="47"/>
      <c r="S237" s="47"/>
      <c r="T237" s="47"/>
      <c r="U237" s="47"/>
      <c r="V237" s="51"/>
      <c r="W237" s="52"/>
      <c r="X237" s="52"/>
      <c r="Y237" s="52"/>
      <c r="Z237" s="52"/>
      <c r="AA237" s="52"/>
      <c r="AB237" s="52"/>
      <c r="AC237" s="52"/>
      <c r="AD237" s="52"/>
      <c r="AE237" s="53"/>
      <c r="AF237" s="40">
        <v>0</v>
      </c>
      <c r="AG237" s="40"/>
      <c r="AH237" s="40"/>
      <c r="AI237" s="40"/>
      <c r="AJ237" s="40"/>
      <c r="AK237" s="40">
        <v>0</v>
      </c>
      <c r="AL237" s="40"/>
      <c r="AM237" s="40"/>
      <c r="AN237" s="40"/>
      <c r="AO237" s="40"/>
      <c r="AP237" s="40">
        <v>0</v>
      </c>
      <c r="AQ237" s="40"/>
      <c r="AR237" s="40"/>
      <c r="AS237" s="40"/>
      <c r="AT237" s="40"/>
      <c r="AU237" s="40">
        <v>0</v>
      </c>
      <c r="AV237" s="40"/>
      <c r="AW237" s="40"/>
      <c r="AX237" s="40"/>
      <c r="AY237" s="40"/>
      <c r="AZ237" s="40">
        <v>0</v>
      </c>
      <c r="BA237" s="40"/>
      <c r="BB237" s="40"/>
      <c r="BC237" s="40"/>
      <c r="BD237" s="40"/>
      <c r="BE237" s="40">
        <v>0</v>
      </c>
      <c r="BF237" s="40"/>
      <c r="BG237" s="40"/>
      <c r="BH237" s="40"/>
      <c r="BI237" s="40"/>
    </row>
    <row r="238" spans="1:61" s="25" customFormat="1" ht="30" hidden="1" customHeight="1" x14ac:dyDescent="0.2">
      <c r="A238" s="42">
        <v>0</v>
      </c>
      <c r="B238" s="43"/>
      <c r="C238" s="43"/>
      <c r="D238" s="63" t="s">
        <v>245</v>
      </c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4"/>
      <c r="Q238" s="47" t="s">
        <v>202</v>
      </c>
      <c r="R238" s="47"/>
      <c r="S238" s="47"/>
      <c r="T238" s="47"/>
      <c r="U238" s="47"/>
      <c r="V238" s="63" t="s">
        <v>237</v>
      </c>
      <c r="W238" s="33"/>
      <c r="X238" s="33"/>
      <c r="Y238" s="33"/>
      <c r="Z238" s="33"/>
      <c r="AA238" s="33"/>
      <c r="AB238" s="33"/>
      <c r="AC238" s="33"/>
      <c r="AD238" s="33"/>
      <c r="AE238" s="34"/>
      <c r="AF238" s="40">
        <v>0</v>
      </c>
      <c r="AG238" s="40"/>
      <c r="AH238" s="40"/>
      <c r="AI238" s="40"/>
      <c r="AJ238" s="40"/>
      <c r="AK238" s="40">
        <v>0</v>
      </c>
      <c r="AL238" s="40"/>
      <c r="AM238" s="40"/>
      <c r="AN238" s="40"/>
      <c r="AO238" s="40"/>
      <c r="AP238" s="40">
        <v>0</v>
      </c>
      <c r="AQ238" s="40"/>
      <c r="AR238" s="40"/>
      <c r="AS238" s="40"/>
      <c r="AT238" s="40"/>
      <c r="AU238" s="40">
        <v>0</v>
      </c>
      <c r="AV238" s="40"/>
      <c r="AW238" s="40"/>
      <c r="AX238" s="40"/>
      <c r="AY238" s="40"/>
      <c r="AZ238" s="40">
        <v>0</v>
      </c>
      <c r="BA238" s="40"/>
      <c r="BB238" s="40"/>
      <c r="BC238" s="40"/>
      <c r="BD238" s="40"/>
      <c r="BE238" s="40">
        <v>0</v>
      </c>
      <c r="BF238" s="40"/>
      <c r="BG238" s="40"/>
      <c r="BH238" s="40"/>
      <c r="BI238" s="40"/>
    </row>
    <row r="239" spans="1:61" s="6" customFormat="1" ht="14.25" x14ac:dyDescent="0.2">
      <c r="A239" s="54">
        <v>0</v>
      </c>
      <c r="B239" s="55"/>
      <c r="C239" s="55"/>
      <c r="D239" s="64" t="s">
        <v>252</v>
      </c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30"/>
      <c r="Q239" s="65"/>
      <c r="R239" s="65"/>
      <c r="S239" s="65"/>
      <c r="T239" s="65"/>
      <c r="U239" s="65"/>
      <c r="V239" s="64"/>
      <c r="W239" s="29"/>
      <c r="X239" s="29"/>
      <c r="Y239" s="29"/>
      <c r="Z239" s="29"/>
      <c r="AA239" s="29"/>
      <c r="AB239" s="29"/>
      <c r="AC239" s="29"/>
      <c r="AD239" s="29"/>
      <c r="AE239" s="30"/>
      <c r="AF239" s="41"/>
      <c r="AG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  <c r="AS239" s="41"/>
      <c r="AT239" s="41"/>
      <c r="AU239" s="41"/>
      <c r="AV239" s="41"/>
      <c r="AW239" s="41"/>
      <c r="AX239" s="41"/>
      <c r="AY239" s="41"/>
      <c r="AZ239" s="41"/>
      <c r="BA239" s="41"/>
      <c r="BB239" s="41"/>
      <c r="BC239" s="41"/>
      <c r="BD239" s="41"/>
      <c r="BE239" s="41"/>
      <c r="BF239" s="41"/>
      <c r="BG239" s="41"/>
      <c r="BH239" s="41"/>
      <c r="BI239" s="41"/>
    </row>
    <row r="240" spans="1:61" s="25" customFormat="1" ht="28.5" customHeight="1" x14ac:dyDescent="0.2">
      <c r="A240" s="42">
        <v>0</v>
      </c>
      <c r="B240" s="43"/>
      <c r="C240" s="43"/>
      <c r="D240" s="63" t="s">
        <v>253</v>
      </c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4"/>
      <c r="Q240" s="47" t="s">
        <v>254</v>
      </c>
      <c r="R240" s="47"/>
      <c r="S240" s="47"/>
      <c r="T240" s="47"/>
      <c r="U240" s="47"/>
      <c r="V240" s="63" t="s">
        <v>237</v>
      </c>
      <c r="W240" s="33"/>
      <c r="X240" s="33"/>
      <c r="Y240" s="33"/>
      <c r="Z240" s="33"/>
      <c r="AA240" s="33"/>
      <c r="AB240" s="33"/>
      <c r="AC240" s="33"/>
      <c r="AD240" s="33"/>
      <c r="AE240" s="34"/>
      <c r="AF240" s="40">
        <v>100</v>
      </c>
      <c r="AG240" s="40"/>
      <c r="AH240" s="40"/>
      <c r="AI240" s="40"/>
      <c r="AJ240" s="40"/>
      <c r="AK240" s="40">
        <v>0</v>
      </c>
      <c r="AL240" s="40"/>
      <c r="AM240" s="40"/>
      <c r="AN240" s="40"/>
      <c r="AO240" s="40"/>
      <c r="AP240" s="40">
        <v>100</v>
      </c>
      <c r="AQ240" s="40"/>
      <c r="AR240" s="40"/>
      <c r="AS240" s="40"/>
      <c r="AT240" s="40"/>
      <c r="AU240" s="40">
        <v>100</v>
      </c>
      <c r="AV240" s="40"/>
      <c r="AW240" s="40"/>
      <c r="AX240" s="40"/>
      <c r="AY240" s="40"/>
      <c r="AZ240" s="40">
        <v>0</v>
      </c>
      <c r="BA240" s="40"/>
      <c r="BB240" s="40"/>
      <c r="BC240" s="40"/>
      <c r="BD240" s="40"/>
      <c r="BE240" s="40">
        <v>100</v>
      </c>
      <c r="BF240" s="40"/>
      <c r="BG240" s="40"/>
      <c r="BH240" s="40"/>
      <c r="BI240" s="40"/>
    </row>
    <row r="241" spans="1:79" s="25" customFormat="1" ht="30" customHeight="1" x14ac:dyDescent="0.2">
      <c r="A241" s="42">
        <v>0</v>
      </c>
      <c r="B241" s="43"/>
      <c r="C241" s="43"/>
      <c r="D241" s="63" t="s">
        <v>255</v>
      </c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4"/>
      <c r="Q241" s="47" t="s">
        <v>254</v>
      </c>
      <c r="R241" s="47"/>
      <c r="S241" s="47"/>
      <c r="T241" s="47"/>
      <c r="U241" s="47"/>
      <c r="V241" s="63" t="s">
        <v>237</v>
      </c>
      <c r="W241" s="33"/>
      <c r="X241" s="33"/>
      <c r="Y241" s="33"/>
      <c r="Z241" s="33"/>
      <c r="AA241" s="33"/>
      <c r="AB241" s="33"/>
      <c r="AC241" s="33"/>
      <c r="AD241" s="33"/>
      <c r="AE241" s="34"/>
      <c r="AF241" s="40">
        <v>100</v>
      </c>
      <c r="AG241" s="40"/>
      <c r="AH241" s="40"/>
      <c r="AI241" s="40"/>
      <c r="AJ241" s="40"/>
      <c r="AK241" s="40">
        <v>0</v>
      </c>
      <c r="AL241" s="40"/>
      <c r="AM241" s="40"/>
      <c r="AN241" s="40"/>
      <c r="AO241" s="40"/>
      <c r="AP241" s="40">
        <v>100</v>
      </c>
      <c r="AQ241" s="40"/>
      <c r="AR241" s="40"/>
      <c r="AS241" s="40"/>
      <c r="AT241" s="40"/>
      <c r="AU241" s="40">
        <v>100</v>
      </c>
      <c r="AV241" s="40"/>
      <c r="AW241" s="40"/>
      <c r="AX241" s="40"/>
      <c r="AY241" s="40"/>
      <c r="AZ241" s="40">
        <v>0</v>
      </c>
      <c r="BA241" s="40"/>
      <c r="BB241" s="40"/>
      <c r="BC241" s="40"/>
      <c r="BD241" s="40"/>
      <c r="BE241" s="40">
        <v>100</v>
      </c>
      <c r="BF241" s="40"/>
      <c r="BG241" s="40"/>
      <c r="BH241" s="40"/>
      <c r="BI241" s="40"/>
    </row>
    <row r="242" spans="1:79" s="25" customFormat="1" ht="75" customHeight="1" x14ac:dyDescent="0.2">
      <c r="A242" s="42">
        <v>0</v>
      </c>
      <c r="B242" s="43"/>
      <c r="C242" s="43"/>
      <c r="D242" s="63" t="s">
        <v>257</v>
      </c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4"/>
      <c r="Q242" s="47" t="s">
        <v>254</v>
      </c>
      <c r="R242" s="47"/>
      <c r="S242" s="47"/>
      <c r="T242" s="47"/>
      <c r="U242" s="47"/>
      <c r="V242" s="63" t="s">
        <v>237</v>
      </c>
      <c r="W242" s="33"/>
      <c r="X242" s="33"/>
      <c r="Y242" s="33"/>
      <c r="Z242" s="33"/>
      <c r="AA242" s="33"/>
      <c r="AB242" s="33"/>
      <c r="AC242" s="33"/>
      <c r="AD242" s="33"/>
      <c r="AE242" s="34"/>
      <c r="AF242" s="40">
        <v>100</v>
      </c>
      <c r="AG242" s="40"/>
      <c r="AH242" s="40"/>
      <c r="AI242" s="40"/>
      <c r="AJ242" s="40"/>
      <c r="AK242" s="40">
        <v>0</v>
      </c>
      <c r="AL242" s="40"/>
      <c r="AM242" s="40"/>
      <c r="AN242" s="40"/>
      <c r="AO242" s="40"/>
      <c r="AP242" s="40">
        <v>100</v>
      </c>
      <c r="AQ242" s="40"/>
      <c r="AR242" s="40"/>
      <c r="AS242" s="40"/>
      <c r="AT242" s="40"/>
      <c r="AU242" s="40">
        <v>100</v>
      </c>
      <c r="AV242" s="40"/>
      <c r="AW242" s="40"/>
      <c r="AX242" s="40"/>
      <c r="AY242" s="40"/>
      <c r="AZ242" s="40">
        <v>0</v>
      </c>
      <c r="BA242" s="40"/>
      <c r="BB242" s="40"/>
      <c r="BC242" s="40"/>
      <c r="BD242" s="40"/>
      <c r="BE242" s="40">
        <v>100</v>
      </c>
      <c r="BF242" s="40"/>
      <c r="BG242" s="40"/>
      <c r="BH242" s="40"/>
      <c r="BI242" s="40"/>
    </row>
    <row r="243" spans="1:79" s="25" customFormat="1" ht="30" hidden="1" customHeight="1" x14ac:dyDescent="0.2">
      <c r="A243" s="42">
        <v>0</v>
      </c>
      <c r="B243" s="43"/>
      <c r="C243" s="43"/>
      <c r="D243" s="63" t="s">
        <v>258</v>
      </c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4"/>
      <c r="Q243" s="47" t="s">
        <v>254</v>
      </c>
      <c r="R243" s="47"/>
      <c r="S243" s="47"/>
      <c r="T243" s="47"/>
      <c r="U243" s="47"/>
      <c r="V243" s="63" t="s">
        <v>237</v>
      </c>
      <c r="W243" s="33"/>
      <c r="X243" s="33"/>
      <c r="Y243" s="33"/>
      <c r="Z243" s="33"/>
      <c r="AA243" s="33"/>
      <c r="AB243" s="33"/>
      <c r="AC243" s="33"/>
      <c r="AD243" s="33"/>
      <c r="AE243" s="34"/>
      <c r="AF243" s="40">
        <v>0</v>
      </c>
      <c r="AG243" s="40"/>
      <c r="AH243" s="40"/>
      <c r="AI243" s="40"/>
      <c r="AJ243" s="40"/>
      <c r="AK243" s="40">
        <v>0</v>
      </c>
      <c r="AL243" s="40"/>
      <c r="AM243" s="40"/>
      <c r="AN243" s="40"/>
      <c r="AO243" s="40"/>
      <c r="AP243" s="40">
        <v>0</v>
      </c>
      <c r="AQ243" s="40"/>
      <c r="AR243" s="40"/>
      <c r="AS243" s="40"/>
      <c r="AT243" s="40"/>
      <c r="AU243" s="40">
        <v>0</v>
      </c>
      <c r="AV243" s="40"/>
      <c r="AW243" s="40"/>
      <c r="AX243" s="40"/>
      <c r="AY243" s="40"/>
      <c r="AZ243" s="40">
        <v>0</v>
      </c>
      <c r="BA243" s="40"/>
      <c r="BB243" s="40"/>
      <c r="BC243" s="40"/>
      <c r="BD243" s="40"/>
      <c r="BE243" s="40">
        <v>0</v>
      </c>
      <c r="BF243" s="40"/>
      <c r="BG243" s="40"/>
      <c r="BH243" s="40"/>
      <c r="BI243" s="40"/>
    </row>
    <row r="244" spans="1:79" s="25" customFormat="1" ht="30" hidden="1" customHeight="1" x14ac:dyDescent="0.2">
      <c r="A244" s="42">
        <v>0</v>
      </c>
      <c r="B244" s="43"/>
      <c r="C244" s="43"/>
      <c r="D244" s="63" t="s">
        <v>256</v>
      </c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4"/>
      <c r="Q244" s="47" t="s">
        <v>254</v>
      </c>
      <c r="R244" s="47"/>
      <c r="S244" s="47"/>
      <c r="T244" s="47"/>
      <c r="U244" s="47"/>
      <c r="V244" s="63" t="s">
        <v>237</v>
      </c>
      <c r="W244" s="33"/>
      <c r="X244" s="33"/>
      <c r="Y244" s="33"/>
      <c r="Z244" s="33"/>
      <c r="AA244" s="33"/>
      <c r="AB244" s="33"/>
      <c r="AC244" s="33"/>
      <c r="AD244" s="33"/>
      <c r="AE244" s="34"/>
      <c r="AF244" s="40">
        <v>0</v>
      </c>
      <c r="AG244" s="40"/>
      <c r="AH244" s="40"/>
      <c r="AI244" s="40"/>
      <c r="AJ244" s="40"/>
      <c r="AK244" s="40">
        <v>0</v>
      </c>
      <c r="AL244" s="40"/>
      <c r="AM244" s="40"/>
      <c r="AN244" s="40"/>
      <c r="AO244" s="40"/>
      <c r="AP244" s="40">
        <v>0</v>
      </c>
      <c r="AQ244" s="40"/>
      <c r="AR244" s="40"/>
      <c r="AS244" s="40"/>
      <c r="AT244" s="40"/>
      <c r="AU244" s="40">
        <v>0</v>
      </c>
      <c r="AV244" s="40"/>
      <c r="AW244" s="40"/>
      <c r="AX244" s="40"/>
      <c r="AY244" s="40"/>
      <c r="AZ244" s="40">
        <v>0</v>
      </c>
      <c r="BA244" s="40"/>
      <c r="BB244" s="40"/>
      <c r="BC244" s="40"/>
      <c r="BD244" s="40"/>
      <c r="BE244" s="40">
        <v>0</v>
      </c>
      <c r="BF244" s="40"/>
      <c r="BG244" s="40"/>
      <c r="BH244" s="40"/>
      <c r="BI244" s="40"/>
    </row>
    <row r="245" spans="1:79" ht="86.25" customHeight="1" x14ac:dyDescent="0.2"/>
    <row r="246" spans="1:79" ht="14.25" customHeight="1" x14ac:dyDescent="0.2">
      <c r="A246" s="44" t="s">
        <v>124</v>
      </c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  <c r="AA246" s="44"/>
      <c r="AB246" s="44"/>
      <c r="AC246" s="44"/>
      <c r="AD246" s="44"/>
      <c r="AE246" s="44"/>
      <c r="AF246" s="44"/>
      <c r="AG246" s="44"/>
      <c r="AH246" s="44"/>
      <c r="AI246" s="44"/>
      <c r="AJ246" s="44"/>
      <c r="AK246" s="44"/>
      <c r="AL246" s="44"/>
      <c r="AM246" s="44"/>
      <c r="AN246" s="44"/>
      <c r="AO246" s="44"/>
      <c r="AP246" s="44"/>
      <c r="AQ246" s="44"/>
      <c r="AR246" s="44"/>
      <c r="AS246" s="44"/>
      <c r="AT246" s="44"/>
      <c r="AU246" s="44"/>
      <c r="AV246" s="44"/>
      <c r="AW246" s="44"/>
      <c r="AX246" s="44"/>
      <c r="AY246" s="44"/>
      <c r="AZ246" s="44"/>
      <c r="BA246" s="44"/>
      <c r="BB246" s="44"/>
      <c r="BC246" s="44"/>
      <c r="BD246" s="44"/>
      <c r="BE246" s="44"/>
      <c r="BF246" s="44"/>
      <c r="BG246" s="44"/>
      <c r="BH246" s="44"/>
      <c r="BI246" s="44"/>
      <c r="BJ246" s="44"/>
      <c r="BK246" s="44"/>
      <c r="BL246" s="44"/>
    </row>
    <row r="247" spans="1:79" ht="15" customHeight="1" x14ac:dyDescent="0.2">
      <c r="A247" s="45" t="s">
        <v>283</v>
      </c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</row>
    <row r="248" spans="1:79" ht="12.95" customHeight="1" x14ac:dyDescent="0.2">
      <c r="A248" s="48" t="s">
        <v>19</v>
      </c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50"/>
      <c r="U248" s="47" t="s">
        <v>284</v>
      </c>
      <c r="V248" s="47"/>
      <c r="W248" s="47"/>
      <c r="X248" s="47"/>
      <c r="Y248" s="47"/>
      <c r="Z248" s="47"/>
      <c r="AA248" s="47"/>
      <c r="AB248" s="47"/>
      <c r="AC248" s="47"/>
      <c r="AD248" s="47"/>
      <c r="AE248" s="47" t="s">
        <v>287</v>
      </c>
      <c r="AF248" s="47"/>
      <c r="AG248" s="47"/>
      <c r="AH248" s="47"/>
      <c r="AI248" s="47"/>
      <c r="AJ248" s="47"/>
      <c r="AK248" s="47"/>
      <c r="AL248" s="47"/>
      <c r="AM248" s="47"/>
      <c r="AN248" s="47"/>
      <c r="AO248" s="47" t="s">
        <v>294</v>
      </c>
      <c r="AP248" s="47"/>
      <c r="AQ248" s="47"/>
      <c r="AR248" s="47"/>
      <c r="AS248" s="47"/>
      <c r="AT248" s="47"/>
      <c r="AU248" s="47"/>
      <c r="AV248" s="47"/>
      <c r="AW248" s="47"/>
      <c r="AX248" s="47"/>
      <c r="AY248" s="47" t="s">
        <v>305</v>
      </c>
      <c r="AZ248" s="47"/>
      <c r="BA248" s="47"/>
      <c r="BB248" s="47"/>
      <c r="BC248" s="47"/>
      <c r="BD248" s="47"/>
      <c r="BE248" s="47"/>
      <c r="BF248" s="47"/>
      <c r="BG248" s="47"/>
      <c r="BH248" s="47"/>
      <c r="BI248" s="47" t="s">
        <v>310</v>
      </c>
      <c r="BJ248" s="47"/>
      <c r="BK248" s="47"/>
      <c r="BL248" s="47"/>
      <c r="BM248" s="47"/>
      <c r="BN248" s="47"/>
      <c r="BO248" s="47"/>
      <c r="BP248" s="47"/>
      <c r="BQ248" s="47"/>
      <c r="BR248" s="47"/>
    </row>
    <row r="249" spans="1:79" ht="30" customHeight="1" x14ac:dyDescent="0.2">
      <c r="A249" s="51"/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3"/>
      <c r="U249" s="47" t="s">
        <v>4</v>
      </c>
      <c r="V249" s="47"/>
      <c r="W249" s="47"/>
      <c r="X249" s="47"/>
      <c r="Y249" s="47"/>
      <c r="Z249" s="47" t="s">
        <v>3</v>
      </c>
      <c r="AA249" s="47"/>
      <c r="AB249" s="47"/>
      <c r="AC249" s="47"/>
      <c r="AD249" s="47"/>
      <c r="AE249" s="47" t="s">
        <v>4</v>
      </c>
      <c r="AF249" s="47"/>
      <c r="AG249" s="47"/>
      <c r="AH249" s="47"/>
      <c r="AI249" s="47"/>
      <c r="AJ249" s="47" t="s">
        <v>3</v>
      </c>
      <c r="AK249" s="47"/>
      <c r="AL249" s="47"/>
      <c r="AM249" s="47"/>
      <c r="AN249" s="47"/>
      <c r="AO249" s="47" t="s">
        <v>4</v>
      </c>
      <c r="AP249" s="47"/>
      <c r="AQ249" s="47"/>
      <c r="AR249" s="47"/>
      <c r="AS249" s="47"/>
      <c r="AT249" s="47" t="s">
        <v>3</v>
      </c>
      <c r="AU249" s="47"/>
      <c r="AV249" s="47"/>
      <c r="AW249" s="47"/>
      <c r="AX249" s="47"/>
      <c r="AY249" s="47" t="s">
        <v>4</v>
      </c>
      <c r="AZ249" s="47"/>
      <c r="BA249" s="47"/>
      <c r="BB249" s="47"/>
      <c r="BC249" s="47"/>
      <c r="BD249" s="47" t="s">
        <v>3</v>
      </c>
      <c r="BE249" s="47"/>
      <c r="BF249" s="47"/>
      <c r="BG249" s="47"/>
      <c r="BH249" s="47"/>
      <c r="BI249" s="47" t="s">
        <v>4</v>
      </c>
      <c r="BJ249" s="47"/>
      <c r="BK249" s="47"/>
      <c r="BL249" s="47"/>
      <c r="BM249" s="47"/>
      <c r="BN249" s="47" t="s">
        <v>3</v>
      </c>
      <c r="BO249" s="47"/>
      <c r="BP249" s="47"/>
      <c r="BQ249" s="47"/>
      <c r="BR249" s="47"/>
    </row>
    <row r="250" spans="1:79" ht="15" customHeight="1" x14ac:dyDescent="0.2">
      <c r="A250" s="60">
        <v>1</v>
      </c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2"/>
      <c r="U250" s="47">
        <v>2</v>
      </c>
      <c r="V250" s="47"/>
      <c r="W250" s="47"/>
      <c r="X250" s="47"/>
      <c r="Y250" s="47"/>
      <c r="Z250" s="47">
        <v>3</v>
      </c>
      <c r="AA250" s="47"/>
      <c r="AB250" s="47"/>
      <c r="AC250" s="47"/>
      <c r="AD250" s="47"/>
      <c r="AE250" s="47">
        <v>4</v>
      </c>
      <c r="AF250" s="47"/>
      <c r="AG250" s="47"/>
      <c r="AH250" s="47"/>
      <c r="AI250" s="47"/>
      <c r="AJ250" s="47">
        <v>5</v>
      </c>
      <c r="AK250" s="47"/>
      <c r="AL250" s="47"/>
      <c r="AM250" s="47"/>
      <c r="AN250" s="47"/>
      <c r="AO250" s="47">
        <v>6</v>
      </c>
      <c r="AP250" s="47"/>
      <c r="AQ250" s="47"/>
      <c r="AR250" s="47"/>
      <c r="AS250" s="47"/>
      <c r="AT250" s="47">
        <v>7</v>
      </c>
      <c r="AU250" s="47"/>
      <c r="AV250" s="47"/>
      <c r="AW250" s="47"/>
      <c r="AX250" s="47"/>
      <c r="AY250" s="47">
        <v>8</v>
      </c>
      <c r="AZ250" s="47"/>
      <c r="BA250" s="47"/>
      <c r="BB250" s="47"/>
      <c r="BC250" s="47"/>
      <c r="BD250" s="47">
        <v>9</v>
      </c>
      <c r="BE250" s="47"/>
      <c r="BF250" s="47"/>
      <c r="BG250" s="47"/>
      <c r="BH250" s="47"/>
      <c r="BI250" s="47">
        <v>10</v>
      </c>
      <c r="BJ250" s="47"/>
      <c r="BK250" s="47"/>
      <c r="BL250" s="47"/>
      <c r="BM250" s="47"/>
      <c r="BN250" s="47">
        <v>11</v>
      </c>
      <c r="BO250" s="47"/>
      <c r="BP250" s="47"/>
      <c r="BQ250" s="47"/>
      <c r="BR250" s="47"/>
    </row>
    <row r="251" spans="1:79" s="1" customFormat="1" ht="15.75" hidden="1" customHeight="1" x14ac:dyDescent="0.2">
      <c r="A251" s="57" t="s">
        <v>57</v>
      </c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9"/>
      <c r="U251" s="56" t="s">
        <v>65</v>
      </c>
      <c r="V251" s="56"/>
      <c r="W251" s="56"/>
      <c r="X251" s="56"/>
      <c r="Y251" s="56"/>
      <c r="Z251" s="37" t="s">
        <v>66</v>
      </c>
      <c r="AA251" s="37"/>
      <c r="AB251" s="37"/>
      <c r="AC251" s="37"/>
      <c r="AD251" s="37"/>
      <c r="AE251" s="56" t="s">
        <v>67</v>
      </c>
      <c r="AF251" s="56"/>
      <c r="AG251" s="56"/>
      <c r="AH251" s="56"/>
      <c r="AI251" s="56"/>
      <c r="AJ251" s="37" t="s">
        <v>68</v>
      </c>
      <c r="AK251" s="37"/>
      <c r="AL251" s="37"/>
      <c r="AM251" s="37"/>
      <c r="AN251" s="37"/>
      <c r="AO251" s="56" t="s">
        <v>58</v>
      </c>
      <c r="AP251" s="56"/>
      <c r="AQ251" s="56"/>
      <c r="AR251" s="56"/>
      <c r="AS251" s="56"/>
      <c r="AT251" s="37" t="s">
        <v>59</v>
      </c>
      <c r="AU251" s="37"/>
      <c r="AV251" s="37"/>
      <c r="AW251" s="37"/>
      <c r="AX251" s="37"/>
      <c r="AY251" s="56" t="s">
        <v>60</v>
      </c>
      <c r="AZ251" s="56"/>
      <c r="BA251" s="56"/>
      <c r="BB251" s="56"/>
      <c r="BC251" s="56"/>
      <c r="BD251" s="37" t="s">
        <v>61</v>
      </c>
      <c r="BE251" s="37"/>
      <c r="BF251" s="37"/>
      <c r="BG251" s="37"/>
      <c r="BH251" s="37"/>
      <c r="BI251" s="56" t="s">
        <v>62</v>
      </c>
      <c r="BJ251" s="56"/>
      <c r="BK251" s="56"/>
      <c r="BL251" s="56"/>
      <c r="BM251" s="56"/>
      <c r="BN251" s="37" t="s">
        <v>63</v>
      </c>
      <c r="BO251" s="37"/>
      <c r="BP251" s="37"/>
      <c r="BQ251" s="37"/>
      <c r="BR251" s="37"/>
      <c r="CA251" t="s">
        <v>41</v>
      </c>
    </row>
    <row r="252" spans="1:79" s="6" customFormat="1" ht="12.75" customHeight="1" x14ac:dyDescent="0.2">
      <c r="A252" s="28" t="s">
        <v>259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30"/>
      <c r="U252" s="27">
        <v>12852638</v>
      </c>
      <c r="V252" s="27"/>
      <c r="W252" s="27"/>
      <c r="X252" s="27"/>
      <c r="Y252" s="27"/>
      <c r="Z252" s="27">
        <v>0</v>
      </c>
      <c r="AA252" s="27"/>
      <c r="AB252" s="27"/>
      <c r="AC252" s="27"/>
      <c r="AD252" s="27"/>
      <c r="AE252" s="27">
        <v>14629663</v>
      </c>
      <c r="AF252" s="27"/>
      <c r="AG252" s="27"/>
      <c r="AH252" s="27"/>
      <c r="AI252" s="27"/>
      <c r="AJ252" s="27">
        <v>0</v>
      </c>
      <c r="AK252" s="27"/>
      <c r="AL252" s="27"/>
      <c r="AM252" s="27"/>
      <c r="AN252" s="27"/>
      <c r="AO252" s="27">
        <v>14598799</v>
      </c>
      <c r="AP252" s="27"/>
      <c r="AQ252" s="27"/>
      <c r="AR252" s="27"/>
      <c r="AS252" s="27"/>
      <c r="AT252" s="27">
        <v>0</v>
      </c>
      <c r="AU252" s="27"/>
      <c r="AV252" s="27"/>
      <c r="AW252" s="27"/>
      <c r="AX252" s="27"/>
      <c r="AY252" s="27">
        <v>14614495</v>
      </c>
      <c r="AZ252" s="27"/>
      <c r="BA252" s="27"/>
      <c r="BB252" s="27"/>
      <c r="BC252" s="27"/>
      <c r="BD252" s="27">
        <v>0</v>
      </c>
      <c r="BE252" s="27"/>
      <c r="BF252" s="27"/>
      <c r="BG252" s="27"/>
      <c r="BH252" s="27"/>
      <c r="BI252" s="27">
        <v>14629999</v>
      </c>
      <c r="BJ252" s="27"/>
      <c r="BK252" s="27"/>
      <c r="BL252" s="27"/>
      <c r="BM252" s="27"/>
      <c r="BN252" s="27">
        <v>0</v>
      </c>
      <c r="BO252" s="27"/>
      <c r="BP252" s="27"/>
      <c r="BQ252" s="27"/>
      <c r="BR252" s="27"/>
      <c r="CA252" s="6" t="s">
        <v>42</v>
      </c>
    </row>
    <row r="253" spans="1:79" s="25" customFormat="1" ht="12.75" customHeight="1" x14ac:dyDescent="0.2">
      <c r="A253" s="32" t="s">
        <v>260</v>
      </c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4"/>
      <c r="U253" s="36">
        <v>10199734</v>
      </c>
      <c r="V253" s="36"/>
      <c r="W253" s="36"/>
      <c r="X253" s="36"/>
      <c r="Y253" s="36"/>
      <c r="Z253" s="36">
        <v>0</v>
      </c>
      <c r="AA253" s="36"/>
      <c r="AB253" s="36"/>
      <c r="AC253" s="36"/>
      <c r="AD253" s="36"/>
      <c r="AE253" s="36">
        <v>11549304</v>
      </c>
      <c r="AF253" s="36"/>
      <c r="AG253" s="36"/>
      <c r="AH253" s="36"/>
      <c r="AI253" s="36"/>
      <c r="AJ253" s="36">
        <v>0</v>
      </c>
      <c r="AK253" s="36"/>
      <c r="AL253" s="36"/>
      <c r="AM253" s="36"/>
      <c r="AN253" s="36"/>
      <c r="AO253" s="36">
        <v>11604720</v>
      </c>
      <c r="AP253" s="36"/>
      <c r="AQ253" s="36"/>
      <c r="AR253" s="36"/>
      <c r="AS253" s="36"/>
      <c r="AT253" s="36">
        <v>0</v>
      </c>
      <c r="AU253" s="36"/>
      <c r="AV253" s="36"/>
      <c r="AW253" s="36"/>
      <c r="AX253" s="36"/>
      <c r="AY253" s="36">
        <v>11620416</v>
      </c>
      <c r="AZ253" s="36"/>
      <c r="BA253" s="36"/>
      <c r="BB253" s="36"/>
      <c r="BC253" s="36"/>
      <c r="BD253" s="36">
        <v>0</v>
      </c>
      <c r="BE253" s="36"/>
      <c r="BF253" s="36"/>
      <c r="BG253" s="36"/>
      <c r="BH253" s="36"/>
      <c r="BI253" s="36">
        <v>11635920</v>
      </c>
      <c r="BJ253" s="36"/>
      <c r="BK253" s="36"/>
      <c r="BL253" s="36"/>
      <c r="BM253" s="36"/>
      <c r="BN253" s="36">
        <v>0</v>
      </c>
      <c r="BO253" s="36"/>
      <c r="BP253" s="36"/>
      <c r="BQ253" s="36"/>
      <c r="BR253" s="36"/>
    </row>
    <row r="254" spans="1:79" s="25" customFormat="1" ht="12.75" customHeight="1" x14ac:dyDescent="0.2">
      <c r="A254" s="32" t="s">
        <v>261</v>
      </c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4"/>
      <c r="U254" s="36">
        <v>2652904</v>
      </c>
      <c r="V254" s="36"/>
      <c r="W254" s="36"/>
      <c r="X254" s="36"/>
      <c r="Y254" s="36"/>
      <c r="Z254" s="36">
        <v>0</v>
      </c>
      <c r="AA254" s="36"/>
      <c r="AB254" s="36"/>
      <c r="AC254" s="36"/>
      <c r="AD254" s="36"/>
      <c r="AE254" s="36">
        <v>3080359</v>
      </c>
      <c r="AF254" s="36"/>
      <c r="AG254" s="36"/>
      <c r="AH254" s="36"/>
      <c r="AI254" s="36"/>
      <c r="AJ254" s="36">
        <v>0</v>
      </c>
      <c r="AK254" s="36"/>
      <c r="AL254" s="36"/>
      <c r="AM254" s="36"/>
      <c r="AN254" s="36"/>
      <c r="AO254" s="36">
        <v>2994079</v>
      </c>
      <c r="AP254" s="36"/>
      <c r="AQ254" s="36"/>
      <c r="AR254" s="36"/>
      <c r="AS254" s="36"/>
      <c r="AT254" s="36">
        <v>0</v>
      </c>
      <c r="AU254" s="36"/>
      <c r="AV254" s="36"/>
      <c r="AW254" s="36"/>
      <c r="AX254" s="36"/>
      <c r="AY254" s="36">
        <v>2994079</v>
      </c>
      <c r="AZ254" s="36"/>
      <c r="BA254" s="36"/>
      <c r="BB254" s="36"/>
      <c r="BC254" s="36"/>
      <c r="BD254" s="36">
        <v>0</v>
      </c>
      <c r="BE254" s="36"/>
      <c r="BF254" s="36"/>
      <c r="BG254" s="36"/>
      <c r="BH254" s="36"/>
      <c r="BI254" s="36">
        <v>2994079</v>
      </c>
      <c r="BJ254" s="36"/>
      <c r="BK254" s="36"/>
      <c r="BL254" s="36"/>
      <c r="BM254" s="36"/>
      <c r="BN254" s="36">
        <v>0</v>
      </c>
      <c r="BO254" s="36"/>
      <c r="BP254" s="36"/>
      <c r="BQ254" s="36"/>
      <c r="BR254" s="36"/>
    </row>
    <row r="255" spans="1:79" s="25" customFormat="1" ht="12.75" customHeight="1" x14ac:dyDescent="0.2">
      <c r="A255" s="32" t="s">
        <v>262</v>
      </c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4"/>
      <c r="U255" s="27">
        <v>8049832</v>
      </c>
      <c r="V255" s="27"/>
      <c r="W255" s="27"/>
      <c r="X255" s="27"/>
      <c r="Y255" s="27"/>
      <c r="Z255" s="36">
        <v>0</v>
      </c>
      <c r="AA255" s="36"/>
      <c r="AB255" s="36"/>
      <c r="AC255" s="36"/>
      <c r="AD255" s="36"/>
      <c r="AE255" s="36">
        <v>5771052</v>
      </c>
      <c r="AF255" s="36"/>
      <c r="AG255" s="36"/>
      <c r="AH255" s="36"/>
      <c r="AI255" s="36"/>
      <c r="AJ255" s="36">
        <v>0</v>
      </c>
      <c r="AK255" s="36"/>
      <c r="AL255" s="36"/>
      <c r="AM255" s="36"/>
      <c r="AN255" s="36"/>
      <c r="AO255" s="36">
        <v>9980059</v>
      </c>
      <c r="AP255" s="36"/>
      <c r="AQ255" s="36"/>
      <c r="AR255" s="36"/>
      <c r="AS255" s="36"/>
      <c r="AT255" s="36">
        <v>0</v>
      </c>
      <c r="AU255" s="36"/>
      <c r="AV255" s="36"/>
      <c r="AW255" s="36"/>
      <c r="AX255" s="36"/>
      <c r="AY255" s="36">
        <v>9993558</v>
      </c>
      <c r="AZ255" s="36"/>
      <c r="BA255" s="36"/>
      <c r="BB255" s="36"/>
      <c r="BC255" s="36"/>
      <c r="BD255" s="36">
        <v>0</v>
      </c>
      <c r="BE255" s="36"/>
      <c r="BF255" s="36"/>
      <c r="BG255" s="36"/>
      <c r="BH255" s="36"/>
      <c r="BI255" s="36">
        <v>10006891</v>
      </c>
      <c r="BJ255" s="36"/>
      <c r="BK255" s="36"/>
      <c r="BL255" s="36"/>
      <c r="BM255" s="36"/>
      <c r="BN255" s="36">
        <v>0</v>
      </c>
      <c r="BO255" s="36"/>
      <c r="BP255" s="36"/>
      <c r="BQ255" s="36"/>
      <c r="BR255" s="36"/>
    </row>
    <row r="256" spans="1:79" s="6" customFormat="1" ht="12.75" customHeight="1" x14ac:dyDescent="0.2">
      <c r="A256" s="28" t="s">
        <v>263</v>
      </c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30"/>
      <c r="U256" s="27">
        <v>4128018</v>
      </c>
      <c r="V256" s="27"/>
      <c r="W256" s="27"/>
      <c r="X256" s="27"/>
      <c r="Y256" s="27"/>
      <c r="Z256" s="27">
        <v>0</v>
      </c>
      <c r="AA256" s="27"/>
      <c r="AB256" s="27"/>
      <c r="AC256" s="27"/>
      <c r="AD256" s="27"/>
      <c r="AE256" s="27">
        <v>4317542</v>
      </c>
      <c r="AF256" s="27"/>
      <c r="AG256" s="27"/>
      <c r="AH256" s="27"/>
      <c r="AI256" s="27"/>
      <c r="AJ256" s="27">
        <v>0</v>
      </c>
      <c r="AK256" s="27"/>
      <c r="AL256" s="27"/>
      <c r="AM256" s="27"/>
      <c r="AN256" s="27"/>
      <c r="AO256" s="27">
        <v>5146510</v>
      </c>
      <c r="AP256" s="27"/>
      <c r="AQ256" s="27"/>
      <c r="AR256" s="27"/>
      <c r="AS256" s="27"/>
      <c r="AT256" s="27">
        <v>0</v>
      </c>
      <c r="AU256" s="27"/>
      <c r="AV256" s="27"/>
      <c r="AW256" s="27"/>
      <c r="AX256" s="27"/>
      <c r="AY256" s="27">
        <v>5153780</v>
      </c>
      <c r="AZ256" s="27"/>
      <c r="BA256" s="27"/>
      <c r="BB256" s="27"/>
      <c r="BC256" s="27"/>
      <c r="BD256" s="27">
        <v>0</v>
      </c>
      <c r="BE256" s="27"/>
      <c r="BF256" s="27"/>
      <c r="BG256" s="27"/>
      <c r="BH256" s="27"/>
      <c r="BI256" s="27">
        <v>5160950</v>
      </c>
      <c r="BJ256" s="27"/>
      <c r="BK256" s="27"/>
      <c r="BL256" s="27"/>
      <c r="BM256" s="27"/>
      <c r="BN256" s="27">
        <v>0</v>
      </c>
      <c r="BO256" s="27"/>
      <c r="BP256" s="27"/>
      <c r="BQ256" s="27"/>
      <c r="BR256" s="27"/>
    </row>
    <row r="257" spans="1:79" s="25" customFormat="1" ht="12.75" customHeight="1" x14ac:dyDescent="0.2">
      <c r="A257" s="32" t="s">
        <v>264</v>
      </c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4"/>
      <c r="U257" s="36">
        <v>2092388</v>
      </c>
      <c r="V257" s="36"/>
      <c r="W257" s="36"/>
      <c r="X257" s="36"/>
      <c r="Y257" s="36"/>
      <c r="Z257" s="36">
        <v>0</v>
      </c>
      <c r="AA257" s="36"/>
      <c r="AB257" s="36"/>
      <c r="AC257" s="36"/>
      <c r="AD257" s="36"/>
      <c r="AE257" s="36">
        <v>2256324</v>
      </c>
      <c r="AF257" s="36"/>
      <c r="AG257" s="36"/>
      <c r="AH257" s="36"/>
      <c r="AI257" s="36"/>
      <c r="AJ257" s="36">
        <v>0</v>
      </c>
      <c r="AK257" s="36"/>
      <c r="AL257" s="36"/>
      <c r="AM257" s="36"/>
      <c r="AN257" s="36"/>
      <c r="AO257" s="36">
        <v>2606475</v>
      </c>
      <c r="AP257" s="36"/>
      <c r="AQ257" s="36"/>
      <c r="AR257" s="36"/>
      <c r="AS257" s="36"/>
      <c r="AT257" s="36">
        <v>0</v>
      </c>
      <c r="AU257" s="36"/>
      <c r="AV257" s="36"/>
      <c r="AW257" s="36"/>
      <c r="AX257" s="36"/>
      <c r="AY257" s="36">
        <v>2610110</v>
      </c>
      <c r="AZ257" s="36"/>
      <c r="BA257" s="36"/>
      <c r="BB257" s="36"/>
      <c r="BC257" s="36"/>
      <c r="BD257" s="36">
        <v>0</v>
      </c>
      <c r="BE257" s="36"/>
      <c r="BF257" s="36"/>
      <c r="BG257" s="36"/>
      <c r="BH257" s="36"/>
      <c r="BI257" s="36">
        <v>2613695</v>
      </c>
      <c r="BJ257" s="36"/>
      <c r="BK257" s="36"/>
      <c r="BL257" s="36"/>
      <c r="BM257" s="36"/>
      <c r="BN257" s="36">
        <v>0</v>
      </c>
      <c r="BO257" s="36"/>
      <c r="BP257" s="36"/>
      <c r="BQ257" s="36"/>
      <c r="BR257" s="36"/>
    </row>
    <row r="258" spans="1:79" s="25" customFormat="1" ht="12.75" customHeight="1" x14ac:dyDescent="0.2">
      <c r="A258" s="32" t="s">
        <v>265</v>
      </c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4"/>
      <c r="U258" s="36">
        <v>2035630</v>
      </c>
      <c r="V258" s="36"/>
      <c r="W258" s="36"/>
      <c r="X258" s="36"/>
      <c r="Y258" s="36"/>
      <c r="Z258" s="36">
        <v>0</v>
      </c>
      <c r="AA258" s="36"/>
      <c r="AB258" s="36"/>
      <c r="AC258" s="36"/>
      <c r="AD258" s="36"/>
      <c r="AE258" s="36">
        <v>2061218</v>
      </c>
      <c r="AF258" s="36"/>
      <c r="AG258" s="36"/>
      <c r="AH258" s="36"/>
      <c r="AI258" s="36"/>
      <c r="AJ258" s="36">
        <v>0</v>
      </c>
      <c r="AK258" s="36"/>
      <c r="AL258" s="36"/>
      <c r="AM258" s="36"/>
      <c r="AN258" s="36"/>
      <c r="AO258" s="36">
        <v>2540035</v>
      </c>
      <c r="AP258" s="36"/>
      <c r="AQ258" s="36"/>
      <c r="AR258" s="36"/>
      <c r="AS258" s="36"/>
      <c r="AT258" s="36">
        <v>0</v>
      </c>
      <c r="AU258" s="36"/>
      <c r="AV258" s="36"/>
      <c r="AW258" s="36"/>
      <c r="AX258" s="36"/>
      <c r="AY258" s="36">
        <v>2543670</v>
      </c>
      <c r="AZ258" s="36"/>
      <c r="BA258" s="36"/>
      <c r="BB258" s="36"/>
      <c r="BC258" s="36"/>
      <c r="BD258" s="36">
        <v>0</v>
      </c>
      <c r="BE258" s="36"/>
      <c r="BF258" s="36"/>
      <c r="BG258" s="36"/>
      <c r="BH258" s="36"/>
      <c r="BI258" s="36">
        <v>2547255</v>
      </c>
      <c r="BJ258" s="36"/>
      <c r="BK258" s="36"/>
      <c r="BL258" s="36"/>
      <c r="BM258" s="36"/>
      <c r="BN258" s="36">
        <v>0</v>
      </c>
      <c r="BO258" s="36"/>
      <c r="BP258" s="36"/>
      <c r="BQ258" s="36"/>
      <c r="BR258" s="36"/>
    </row>
    <row r="259" spans="1:79" s="6" customFormat="1" ht="25.5" customHeight="1" x14ac:dyDescent="0.2">
      <c r="A259" s="28" t="s">
        <v>266</v>
      </c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30"/>
      <c r="U259" s="27">
        <v>5522635</v>
      </c>
      <c r="V259" s="27"/>
      <c r="W259" s="27"/>
      <c r="X259" s="27"/>
      <c r="Y259" s="27"/>
      <c r="Z259" s="27">
        <v>0</v>
      </c>
      <c r="AA259" s="27"/>
      <c r="AB259" s="27"/>
      <c r="AC259" s="27"/>
      <c r="AD259" s="27"/>
      <c r="AE259" s="27">
        <v>6655525</v>
      </c>
      <c r="AF259" s="27"/>
      <c r="AG259" s="27"/>
      <c r="AH259" s="27"/>
      <c r="AI259" s="27"/>
      <c r="AJ259" s="27">
        <v>0</v>
      </c>
      <c r="AK259" s="27"/>
      <c r="AL259" s="27"/>
      <c r="AM259" s="27"/>
      <c r="AN259" s="27"/>
      <c r="AO259" s="27">
        <v>6665122</v>
      </c>
      <c r="AP259" s="27"/>
      <c r="AQ259" s="27"/>
      <c r="AR259" s="27"/>
      <c r="AS259" s="27"/>
      <c r="AT259" s="27">
        <v>0</v>
      </c>
      <c r="AU259" s="27"/>
      <c r="AV259" s="27"/>
      <c r="AW259" s="27"/>
      <c r="AX259" s="27"/>
      <c r="AY259" s="27">
        <v>6679556</v>
      </c>
      <c r="AZ259" s="27"/>
      <c r="BA259" s="27"/>
      <c r="BB259" s="27"/>
      <c r="BC259" s="27"/>
      <c r="BD259" s="27">
        <v>0</v>
      </c>
      <c r="BE259" s="27"/>
      <c r="BF259" s="27"/>
      <c r="BG259" s="27"/>
      <c r="BH259" s="27"/>
      <c r="BI259" s="27">
        <v>6693730</v>
      </c>
      <c r="BJ259" s="27"/>
      <c r="BK259" s="27"/>
      <c r="BL259" s="27"/>
      <c r="BM259" s="27"/>
      <c r="BN259" s="27">
        <v>0</v>
      </c>
      <c r="BO259" s="27"/>
      <c r="BP259" s="27"/>
      <c r="BQ259" s="27"/>
      <c r="BR259" s="27"/>
    </row>
    <row r="260" spans="1:79" s="25" customFormat="1" ht="12.75" customHeight="1" x14ac:dyDescent="0.2">
      <c r="A260" s="32" t="s">
        <v>267</v>
      </c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4"/>
      <c r="U260" s="36">
        <v>30690</v>
      </c>
      <c r="V260" s="36"/>
      <c r="W260" s="36"/>
      <c r="X260" s="36"/>
      <c r="Y260" s="36"/>
      <c r="Z260" s="36">
        <v>0</v>
      </c>
      <c r="AA260" s="36"/>
      <c r="AB260" s="36"/>
      <c r="AC260" s="36"/>
      <c r="AD260" s="36"/>
      <c r="AE260" s="36">
        <v>151632</v>
      </c>
      <c r="AF260" s="36"/>
      <c r="AG260" s="36"/>
      <c r="AH260" s="36"/>
      <c r="AI260" s="36"/>
      <c r="AJ260" s="36">
        <v>0</v>
      </c>
      <c r="AK260" s="36"/>
      <c r="AL260" s="36"/>
      <c r="AM260" s="36"/>
      <c r="AN260" s="36"/>
      <c r="AO260" s="36">
        <v>188174</v>
      </c>
      <c r="AP260" s="36"/>
      <c r="AQ260" s="36"/>
      <c r="AR260" s="36"/>
      <c r="AS260" s="36"/>
      <c r="AT260" s="36">
        <v>0</v>
      </c>
      <c r="AU260" s="36"/>
      <c r="AV260" s="36"/>
      <c r="AW260" s="36"/>
      <c r="AX260" s="36"/>
      <c r="AY260" s="36">
        <v>202608</v>
      </c>
      <c r="AZ260" s="36"/>
      <c r="BA260" s="36"/>
      <c r="BB260" s="36"/>
      <c r="BC260" s="36"/>
      <c r="BD260" s="36">
        <v>0</v>
      </c>
      <c r="BE260" s="36"/>
      <c r="BF260" s="36"/>
      <c r="BG260" s="36"/>
      <c r="BH260" s="36"/>
      <c r="BI260" s="36">
        <v>216782</v>
      </c>
      <c r="BJ260" s="36"/>
      <c r="BK260" s="36"/>
      <c r="BL260" s="36"/>
      <c r="BM260" s="36"/>
      <c r="BN260" s="36">
        <v>0</v>
      </c>
      <c r="BO260" s="36"/>
      <c r="BP260" s="36"/>
      <c r="BQ260" s="36"/>
      <c r="BR260" s="36"/>
    </row>
    <row r="261" spans="1:79" s="25" customFormat="1" ht="12.75" customHeight="1" x14ac:dyDescent="0.2">
      <c r="A261" s="32" t="s">
        <v>261</v>
      </c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4"/>
      <c r="U261" s="36">
        <v>5491945</v>
      </c>
      <c r="V261" s="36"/>
      <c r="W261" s="36"/>
      <c r="X261" s="36"/>
      <c r="Y261" s="36"/>
      <c r="Z261" s="36">
        <v>0</v>
      </c>
      <c r="AA261" s="36"/>
      <c r="AB261" s="36"/>
      <c r="AC261" s="36"/>
      <c r="AD261" s="36"/>
      <c r="AE261" s="36">
        <v>6503893</v>
      </c>
      <c r="AF261" s="36"/>
      <c r="AG261" s="36"/>
      <c r="AH261" s="36"/>
      <c r="AI261" s="36"/>
      <c r="AJ261" s="36">
        <v>0</v>
      </c>
      <c r="AK261" s="36"/>
      <c r="AL261" s="36"/>
      <c r="AM261" s="36"/>
      <c r="AN261" s="36"/>
      <c r="AO261" s="36">
        <v>6476948</v>
      </c>
      <c r="AP261" s="36"/>
      <c r="AQ261" s="36"/>
      <c r="AR261" s="36"/>
      <c r="AS261" s="36"/>
      <c r="AT261" s="36">
        <v>0</v>
      </c>
      <c r="AU261" s="36"/>
      <c r="AV261" s="36"/>
      <c r="AW261" s="36"/>
      <c r="AX261" s="36"/>
      <c r="AY261" s="36">
        <v>6476948</v>
      </c>
      <c r="AZ261" s="36"/>
      <c r="BA261" s="36"/>
      <c r="BB261" s="36"/>
      <c r="BC261" s="36"/>
      <c r="BD261" s="36">
        <v>0</v>
      </c>
      <c r="BE261" s="36"/>
      <c r="BF261" s="36"/>
      <c r="BG261" s="36"/>
      <c r="BH261" s="36"/>
      <c r="BI261" s="36">
        <v>6476948</v>
      </c>
      <c r="BJ261" s="36"/>
      <c r="BK261" s="36"/>
      <c r="BL261" s="36"/>
      <c r="BM261" s="36"/>
      <c r="BN261" s="36">
        <v>0</v>
      </c>
      <c r="BO261" s="36"/>
      <c r="BP261" s="36"/>
      <c r="BQ261" s="36"/>
      <c r="BR261" s="36"/>
    </row>
    <row r="262" spans="1:79" s="25" customFormat="1" ht="12.75" customHeight="1" x14ac:dyDescent="0.2">
      <c r="A262" s="32" t="s">
        <v>268</v>
      </c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4"/>
      <c r="U262" s="27">
        <v>973204</v>
      </c>
      <c r="V262" s="27"/>
      <c r="W262" s="27"/>
      <c r="X262" s="27"/>
      <c r="Y262" s="27"/>
      <c r="Z262" s="36">
        <v>0</v>
      </c>
      <c r="AA262" s="36"/>
      <c r="AB262" s="36"/>
      <c r="AC262" s="36"/>
      <c r="AD262" s="36"/>
      <c r="AE262" s="36">
        <v>26845</v>
      </c>
      <c r="AF262" s="36"/>
      <c r="AG262" s="36"/>
      <c r="AH262" s="36"/>
      <c r="AI262" s="36"/>
      <c r="AJ262" s="36">
        <v>0</v>
      </c>
      <c r="AK262" s="36"/>
      <c r="AL262" s="36"/>
      <c r="AM262" s="36"/>
      <c r="AN262" s="36"/>
      <c r="AO262" s="36">
        <v>33716</v>
      </c>
      <c r="AP262" s="36"/>
      <c r="AQ262" s="36"/>
      <c r="AR262" s="36"/>
      <c r="AS262" s="36"/>
      <c r="AT262" s="36">
        <v>0</v>
      </c>
      <c r="AU262" s="36"/>
      <c r="AV262" s="36"/>
      <c r="AW262" s="36"/>
      <c r="AX262" s="36"/>
      <c r="AY262" s="36">
        <v>33716</v>
      </c>
      <c r="AZ262" s="36"/>
      <c r="BA262" s="36"/>
      <c r="BB262" s="36"/>
      <c r="BC262" s="36"/>
      <c r="BD262" s="36">
        <v>0</v>
      </c>
      <c r="BE262" s="36"/>
      <c r="BF262" s="36"/>
      <c r="BG262" s="36"/>
      <c r="BH262" s="36"/>
      <c r="BI262" s="36">
        <v>33716</v>
      </c>
      <c r="BJ262" s="36"/>
      <c r="BK262" s="36"/>
      <c r="BL262" s="36"/>
      <c r="BM262" s="36"/>
      <c r="BN262" s="36">
        <v>0</v>
      </c>
      <c r="BO262" s="36"/>
      <c r="BP262" s="36"/>
      <c r="BQ262" s="36"/>
      <c r="BR262" s="36"/>
    </row>
    <row r="263" spans="1:79" s="6" customFormat="1" ht="12.75" customHeight="1" x14ac:dyDescent="0.2">
      <c r="A263" s="28" t="s">
        <v>147</v>
      </c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30"/>
      <c r="U263" s="27">
        <f>U252+U255+U256+U259+U262</f>
        <v>31526327</v>
      </c>
      <c r="V263" s="27"/>
      <c r="W263" s="27"/>
      <c r="X263" s="27"/>
      <c r="Y263" s="27"/>
      <c r="Z263" s="27">
        <v>0</v>
      </c>
      <c r="AA263" s="27"/>
      <c r="AB263" s="27"/>
      <c r="AC263" s="27"/>
      <c r="AD263" s="27"/>
      <c r="AE263" s="27">
        <v>31400627</v>
      </c>
      <c r="AF263" s="27"/>
      <c r="AG263" s="27"/>
      <c r="AH263" s="27"/>
      <c r="AI263" s="27"/>
      <c r="AJ263" s="27">
        <v>0</v>
      </c>
      <c r="AK263" s="27"/>
      <c r="AL263" s="27"/>
      <c r="AM263" s="27"/>
      <c r="AN263" s="27"/>
      <c r="AO263" s="27">
        <v>36424206</v>
      </c>
      <c r="AP263" s="27"/>
      <c r="AQ263" s="27"/>
      <c r="AR263" s="27"/>
      <c r="AS263" s="27"/>
      <c r="AT263" s="27">
        <v>0</v>
      </c>
      <c r="AU263" s="27"/>
      <c r="AV263" s="27"/>
      <c r="AW263" s="27"/>
      <c r="AX263" s="27"/>
      <c r="AY263" s="27">
        <v>36475105</v>
      </c>
      <c r="AZ263" s="27"/>
      <c r="BA263" s="27"/>
      <c r="BB263" s="27"/>
      <c r="BC263" s="27"/>
      <c r="BD263" s="27">
        <v>0</v>
      </c>
      <c r="BE263" s="27"/>
      <c r="BF263" s="27"/>
      <c r="BG263" s="27"/>
      <c r="BH263" s="27"/>
      <c r="BI263" s="27">
        <v>36525286</v>
      </c>
      <c r="BJ263" s="27"/>
      <c r="BK263" s="27"/>
      <c r="BL263" s="27"/>
      <c r="BM263" s="27"/>
      <c r="BN263" s="27">
        <v>0</v>
      </c>
      <c r="BO263" s="27"/>
      <c r="BP263" s="27"/>
      <c r="BQ263" s="27"/>
      <c r="BR263" s="27"/>
    </row>
    <row r="264" spans="1:79" s="25" customFormat="1" ht="38.25" customHeight="1" x14ac:dyDescent="0.2">
      <c r="A264" s="32" t="s">
        <v>269</v>
      </c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4"/>
      <c r="U264" s="36" t="s">
        <v>173</v>
      </c>
      <c r="V264" s="36"/>
      <c r="W264" s="36"/>
      <c r="X264" s="36"/>
      <c r="Y264" s="36"/>
      <c r="Z264" s="36"/>
      <c r="AA264" s="36"/>
      <c r="AB264" s="36"/>
      <c r="AC264" s="36"/>
      <c r="AD264" s="36"/>
      <c r="AE264" s="36" t="s">
        <v>173</v>
      </c>
      <c r="AF264" s="36"/>
      <c r="AG264" s="36"/>
      <c r="AH264" s="36"/>
      <c r="AI264" s="36"/>
      <c r="AJ264" s="36"/>
      <c r="AK264" s="36"/>
      <c r="AL264" s="36"/>
      <c r="AM264" s="36"/>
      <c r="AN264" s="36"/>
      <c r="AO264" s="36" t="s">
        <v>173</v>
      </c>
      <c r="AP264" s="36"/>
      <c r="AQ264" s="36"/>
      <c r="AR264" s="36"/>
      <c r="AS264" s="36"/>
      <c r="AT264" s="36"/>
      <c r="AU264" s="36"/>
      <c r="AV264" s="36"/>
      <c r="AW264" s="36"/>
      <c r="AX264" s="36"/>
      <c r="AY264" s="36" t="s">
        <v>173</v>
      </c>
      <c r="AZ264" s="36"/>
      <c r="BA264" s="36"/>
      <c r="BB264" s="36"/>
      <c r="BC264" s="36"/>
      <c r="BD264" s="36"/>
      <c r="BE264" s="36"/>
      <c r="BF264" s="36"/>
      <c r="BG264" s="36"/>
      <c r="BH264" s="36"/>
      <c r="BI264" s="36" t="s">
        <v>173</v>
      </c>
      <c r="BJ264" s="36"/>
      <c r="BK264" s="36"/>
      <c r="BL264" s="36"/>
      <c r="BM264" s="36"/>
      <c r="BN264" s="36"/>
      <c r="BO264" s="36"/>
      <c r="BP264" s="36"/>
      <c r="BQ264" s="36"/>
      <c r="BR264" s="36"/>
    </row>
    <row r="267" spans="1:79" ht="14.25" customHeight="1" x14ac:dyDescent="0.2">
      <c r="A267" s="44" t="s">
        <v>125</v>
      </c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44"/>
      <c r="Y267" s="44"/>
      <c r="Z267" s="44"/>
      <c r="AA267" s="44"/>
      <c r="AB267" s="44"/>
      <c r="AC267" s="44"/>
      <c r="AD267" s="44"/>
      <c r="AE267" s="44"/>
      <c r="AF267" s="44"/>
      <c r="AG267" s="44"/>
      <c r="AH267" s="44"/>
      <c r="AI267" s="44"/>
      <c r="AJ267" s="44"/>
      <c r="AK267" s="44"/>
      <c r="AL267" s="44"/>
      <c r="AM267" s="44"/>
      <c r="AN267" s="44"/>
      <c r="AO267" s="44"/>
      <c r="AP267" s="44"/>
      <c r="AQ267" s="44"/>
      <c r="AR267" s="44"/>
      <c r="AS267" s="44"/>
      <c r="AT267" s="44"/>
      <c r="AU267" s="44"/>
      <c r="AV267" s="44"/>
      <c r="AW267" s="44"/>
      <c r="AX267" s="44"/>
      <c r="AY267" s="44"/>
      <c r="AZ267" s="44"/>
      <c r="BA267" s="44"/>
      <c r="BB267" s="44"/>
      <c r="BC267" s="44"/>
      <c r="BD267" s="44"/>
      <c r="BE267" s="44"/>
      <c r="BF267" s="44"/>
      <c r="BG267" s="44"/>
      <c r="BH267" s="44"/>
      <c r="BI267" s="44"/>
      <c r="BJ267" s="44"/>
      <c r="BK267" s="44"/>
      <c r="BL267" s="44"/>
    </row>
    <row r="268" spans="1:79" ht="15" customHeight="1" x14ac:dyDescent="0.2">
      <c r="A268" s="48" t="s">
        <v>6</v>
      </c>
      <c r="B268" s="49"/>
      <c r="C268" s="49"/>
      <c r="D268" s="48" t="s">
        <v>10</v>
      </c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50"/>
      <c r="W268" s="47" t="s">
        <v>284</v>
      </c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 t="s">
        <v>288</v>
      </c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 t="s">
        <v>299</v>
      </c>
      <c r="AV268" s="47"/>
      <c r="AW268" s="47"/>
      <c r="AX268" s="47"/>
      <c r="AY268" s="47"/>
      <c r="AZ268" s="47"/>
      <c r="BA268" s="47" t="s">
        <v>306</v>
      </c>
      <c r="BB268" s="47"/>
      <c r="BC268" s="47"/>
      <c r="BD268" s="47"/>
      <c r="BE268" s="47"/>
      <c r="BF268" s="47"/>
      <c r="BG268" s="47" t="s">
        <v>315</v>
      </c>
      <c r="BH268" s="47"/>
      <c r="BI268" s="47"/>
      <c r="BJ268" s="47"/>
      <c r="BK268" s="47"/>
      <c r="BL268" s="47"/>
    </row>
    <row r="269" spans="1:79" ht="15" customHeight="1" x14ac:dyDescent="0.2">
      <c r="A269" s="67"/>
      <c r="B269" s="68"/>
      <c r="C269" s="68"/>
      <c r="D269" s="67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68"/>
      <c r="P269" s="68"/>
      <c r="Q269" s="68"/>
      <c r="R269" s="68"/>
      <c r="S269" s="68"/>
      <c r="T269" s="68"/>
      <c r="U269" s="68"/>
      <c r="V269" s="69"/>
      <c r="W269" s="47" t="s">
        <v>4</v>
      </c>
      <c r="X269" s="47"/>
      <c r="Y269" s="47"/>
      <c r="Z269" s="47"/>
      <c r="AA269" s="47"/>
      <c r="AB269" s="47"/>
      <c r="AC269" s="47" t="s">
        <v>3</v>
      </c>
      <c r="AD269" s="47"/>
      <c r="AE269" s="47"/>
      <c r="AF269" s="47"/>
      <c r="AG269" s="47"/>
      <c r="AH269" s="47"/>
      <c r="AI269" s="47" t="s">
        <v>4</v>
      </c>
      <c r="AJ269" s="47"/>
      <c r="AK269" s="47"/>
      <c r="AL269" s="47"/>
      <c r="AM269" s="47"/>
      <c r="AN269" s="47"/>
      <c r="AO269" s="47" t="s">
        <v>3</v>
      </c>
      <c r="AP269" s="47"/>
      <c r="AQ269" s="47"/>
      <c r="AR269" s="47"/>
      <c r="AS269" s="47"/>
      <c r="AT269" s="47"/>
      <c r="AU269" s="95" t="s">
        <v>4</v>
      </c>
      <c r="AV269" s="95"/>
      <c r="AW269" s="95"/>
      <c r="AX269" s="95" t="s">
        <v>3</v>
      </c>
      <c r="AY269" s="95"/>
      <c r="AZ269" s="95"/>
      <c r="BA269" s="95" t="s">
        <v>4</v>
      </c>
      <c r="BB269" s="95"/>
      <c r="BC269" s="95"/>
      <c r="BD269" s="95" t="s">
        <v>3</v>
      </c>
      <c r="BE269" s="95"/>
      <c r="BF269" s="95"/>
      <c r="BG269" s="95" t="s">
        <v>4</v>
      </c>
      <c r="BH269" s="95"/>
      <c r="BI269" s="95"/>
      <c r="BJ269" s="95" t="s">
        <v>3</v>
      </c>
      <c r="BK269" s="95"/>
      <c r="BL269" s="95"/>
    </row>
    <row r="270" spans="1:79" ht="57" customHeight="1" x14ac:dyDescent="0.2">
      <c r="A270" s="51"/>
      <c r="B270" s="52"/>
      <c r="C270" s="52"/>
      <c r="D270" s="51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3"/>
      <c r="W270" s="47" t="s">
        <v>12</v>
      </c>
      <c r="X270" s="47"/>
      <c r="Y270" s="47"/>
      <c r="Z270" s="47" t="s">
        <v>11</v>
      </c>
      <c r="AA270" s="47"/>
      <c r="AB270" s="47"/>
      <c r="AC270" s="47" t="s">
        <v>12</v>
      </c>
      <c r="AD270" s="47"/>
      <c r="AE270" s="47"/>
      <c r="AF270" s="47" t="s">
        <v>11</v>
      </c>
      <c r="AG270" s="47"/>
      <c r="AH270" s="47"/>
      <c r="AI270" s="47" t="s">
        <v>12</v>
      </c>
      <c r="AJ270" s="47"/>
      <c r="AK270" s="47"/>
      <c r="AL270" s="47" t="s">
        <v>11</v>
      </c>
      <c r="AM270" s="47"/>
      <c r="AN270" s="47"/>
      <c r="AO270" s="47" t="s">
        <v>12</v>
      </c>
      <c r="AP270" s="47"/>
      <c r="AQ270" s="47"/>
      <c r="AR270" s="47" t="s">
        <v>11</v>
      </c>
      <c r="AS270" s="47"/>
      <c r="AT270" s="47"/>
      <c r="AU270" s="95"/>
      <c r="AV270" s="95"/>
      <c r="AW270" s="95"/>
      <c r="AX270" s="95"/>
      <c r="AY270" s="95"/>
      <c r="AZ270" s="95"/>
      <c r="BA270" s="95"/>
      <c r="BB270" s="95"/>
      <c r="BC270" s="95"/>
      <c r="BD270" s="95"/>
      <c r="BE270" s="95"/>
      <c r="BF270" s="95"/>
      <c r="BG270" s="95"/>
      <c r="BH270" s="95"/>
      <c r="BI270" s="95"/>
      <c r="BJ270" s="95"/>
      <c r="BK270" s="95"/>
      <c r="BL270" s="95"/>
    </row>
    <row r="271" spans="1:79" ht="15" customHeight="1" x14ac:dyDescent="0.2">
      <c r="A271" s="60">
        <v>1</v>
      </c>
      <c r="B271" s="61"/>
      <c r="C271" s="61"/>
      <c r="D271" s="60">
        <v>2</v>
      </c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2"/>
      <c r="W271" s="47">
        <v>3</v>
      </c>
      <c r="X271" s="47"/>
      <c r="Y271" s="47"/>
      <c r="Z271" s="47">
        <v>4</v>
      </c>
      <c r="AA271" s="47"/>
      <c r="AB271" s="47"/>
      <c r="AC271" s="47">
        <v>5</v>
      </c>
      <c r="AD271" s="47"/>
      <c r="AE271" s="47"/>
      <c r="AF271" s="47">
        <v>6</v>
      </c>
      <c r="AG271" s="47"/>
      <c r="AH271" s="47"/>
      <c r="AI271" s="47">
        <v>7</v>
      </c>
      <c r="AJ271" s="47"/>
      <c r="AK271" s="47"/>
      <c r="AL271" s="47">
        <v>8</v>
      </c>
      <c r="AM271" s="47"/>
      <c r="AN271" s="47"/>
      <c r="AO271" s="47">
        <v>9</v>
      </c>
      <c r="AP271" s="47"/>
      <c r="AQ271" s="47"/>
      <c r="AR271" s="47">
        <v>10</v>
      </c>
      <c r="AS271" s="47"/>
      <c r="AT271" s="47"/>
      <c r="AU271" s="47">
        <v>11</v>
      </c>
      <c r="AV271" s="47"/>
      <c r="AW271" s="47"/>
      <c r="AX271" s="47">
        <v>12</v>
      </c>
      <c r="AY271" s="47"/>
      <c r="AZ271" s="47"/>
      <c r="BA271" s="47">
        <v>13</v>
      </c>
      <c r="BB271" s="47"/>
      <c r="BC271" s="47"/>
      <c r="BD271" s="47">
        <v>14</v>
      </c>
      <c r="BE271" s="47"/>
      <c r="BF271" s="47"/>
      <c r="BG271" s="47">
        <v>15</v>
      </c>
      <c r="BH271" s="47"/>
      <c r="BI271" s="47"/>
      <c r="BJ271" s="47">
        <v>16</v>
      </c>
      <c r="BK271" s="47"/>
      <c r="BL271" s="47"/>
    </row>
    <row r="272" spans="1:79" s="1" customFormat="1" ht="12.75" hidden="1" customHeight="1" x14ac:dyDescent="0.2">
      <c r="A272" s="57" t="s">
        <v>69</v>
      </c>
      <c r="B272" s="58"/>
      <c r="C272" s="58"/>
      <c r="D272" s="57" t="s">
        <v>57</v>
      </c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  <c r="V272" s="59"/>
      <c r="W272" s="56" t="s">
        <v>72</v>
      </c>
      <c r="X272" s="56"/>
      <c r="Y272" s="56"/>
      <c r="Z272" s="56" t="s">
        <v>73</v>
      </c>
      <c r="AA272" s="56"/>
      <c r="AB272" s="56"/>
      <c r="AC272" s="37" t="s">
        <v>74</v>
      </c>
      <c r="AD272" s="37"/>
      <c r="AE272" s="37"/>
      <c r="AF272" s="37" t="s">
        <v>75</v>
      </c>
      <c r="AG272" s="37"/>
      <c r="AH272" s="37"/>
      <c r="AI272" s="56" t="s">
        <v>76</v>
      </c>
      <c r="AJ272" s="56"/>
      <c r="AK272" s="56"/>
      <c r="AL272" s="56" t="s">
        <v>77</v>
      </c>
      <c r="AM272" s="56"/>
      <c r="AN272" s="56"/>
      <c r="AO272" s="37" t="s">
        <v>104</v>
      </c>
      <c r="AP272" s="37"/>
      <c r="AQ272" s="37"/>
      <c r="AR272" s="37" t="s">
        <v>78</v>
      </c>
      <c r="AS272" s="37"/>
      <c r="AT272" s="37"/>
      <c r="AU272" s="56" t="s">
        <v>105</v>
      </c>
      <c r="AV272" s="56"/>
      <c r="AW272" s="56"/>
      <c r="AX272" s="37" t="s">
        <v>106</v>
      </c>
      <c r="AY272" s="37"/>
      <c r="AZ272" s="37"/>
      <c r="BA272" s="56" t="s">
        <v>107</v>
      </c>
      <c r="BB272" s="56"/>
      <c r="BC272" s="56"/>
      <c r="BD272" s="37" t="s">
        <v>108</v>
      </c>
      <c r="BE272" s="37"/>
      <c r="BF272" s="37"/>
      <c r="BG272" s="56" t="s">
        <v>109</v>
      </c>
      <c r="BH272" s="56"/>
      <c r="BI272" s="56"/>
      <c r="BJ272" s="37" t="s">
        <v>110</v>
      </c>
      <c r="BK272" s="37"/>
      <c r="BL272" s="37"/>
      <c r="CA272" s="1" t="s">
        <v>103</v>
      </c>
    </row>
    <row r="273" spans="1:79" s="25" customFormat="1" ht="12.75" customHeight="1" x14ac:dyDescent="0.2">
      <c r="A273" s="42">
        <v>1</v>
      </c>
      <c r="B273" s="43"/>
      <c r="C273" s="43"/>
      <c r="D273" s="32" t="s">
        <v>270</v>
      </c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4"/>
      <c r="W273" s="40">
        <v>8.5</v>
      </c>
      <c r="X273" s="40"/>
      <c r="Y273" s="40"/>
      <c r="Z273" s="40">
        <v>8.5</v>
      </c>
      <c r="AA273" s="40"/>
      <c r="AB273" s="40"/>
      <c r="AC273" s="40">
        <v>0</v>
      </c>
      <c r="AD273" s="40"/>
      <c r="AE273" s="40"/>
      <c r="AF273" s="40">
        <v>0</v>
      </c>
      <c r="AG273" s="40"/>
      <c r="AH273" s="40"/>
      <c r="AI273" s="40">
        <v>8.5</v>
      </c>
      <c r="AJ273" s="40"/>
      <c r="AK273" s="40"/>
      <c r="AL273" s="40">
        <v>8.5</v>
      </c>
      <c r="AM273" s="40"/>
      <c r="AN273" s="40"/>
      <c r="AO273" s="40">
        <v>0</v>
      </c>
      <c r="AP273" s="40"/>
      <c r="AQ273" s="40"/>
      <c r="AR273" s="40">
        <v>0</v>
      </c>
      <c r="AS273" s="40"/>
      <c r="AT273" s="40"/>
      <c r="AU273" s="40">
        <v>8.5</v>
      </c>
      <c r="AV273" s="40"/>
      <c r="AW273" s="40"/>
      <c r="AX273" s="40">
        <v>0</v>
      </c>
      <c r="AY273" s="40"/>
      <c r="AZ273" s="40"/>
      <c r="BA273" s="40">
        <v>8.5</v>
      </c>
      <c r="BB273" s="40"/>
      <c r="BC273" s="40"/>
      <c r="BD273" s="40">
        <v>0</v>
      </c>
      <c r="BE273" s="40"/>
      <c r="BF273" s="40"/>
      <c r="BG273" s="40">
        <v>8.5</v>
      </c>
      <c r="BH273" s="40"/>
      <c r="BI273" s="40"/>
      <c r="BJ273" s="40">
        <v>0</v>
      </c>
      <c r="BK273" s="40"/>
      <c r="BL273" s="40"/>
      <c r="CA273" s="25" t="s">
        <v>43</v>
      </c>
    </row>
    <row r="274" spans="1:79" s="25" customFormat="1" ht="12.75" customHeight="1" x14ac:dyDescent="0.2">
      <c r="A274" s="42">
        <v>2</v>
      </c>
      <c r="B274" s="43"/>
      <c r="C274" s="43"/>
      <c r="D274" s="32" t="s">
        <v>271</v>
      </c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4"/>
      <c r="W274" s="40">
        <v>4</v>
      </c>
      <c r="X274" s="40"/>
      <c r="Y274" s="40"/>
      <c r="Z274" s="40">
        <v>4</v>
      </c>
      <c r="AA274" s="40"/>
      <c r="AB274" s="40"/>
      <c r="AC274" s="40">
        <v>0</v>
      </c>
      <c r="AD274" s="40"/>
      <c r="AE274" s="40"/>
      <c r="AF274" s="40">
        <v>0</v>
      </c>
      <c r="AG274" s="40"/>
      <c r="AH274" s="40"/>
      <c r="AI274" s="40">
        <v>4</v>
      </c>
      <c r="AJ274" s="40"/>
      <c r="AK274" s="40"/>
      <c r="AL274" s="40">
        <v>4</v>
      </c>
      <c r="AM274" s="40"/>
      <c r="AN274" s="40"/>
      <c r="AO274" s="40">
        <v>0</v>
      </c>
      <c r="AP274" s="40"/>
      <c r="AQ274" s="40"/>
      <c r="AR274" s="40">
        <v>0</v>
      </c>
      <c r="AS274" s="40"/>
      <c r="AT274" s="40"/>
      <c r="AU274" s="40">
        <v>4</v>
      </c>
      <c r="AV274" s="40"/>
      <c r="AW274" s="40"/>
      <c r="AX274" s="40">
        <v>0</v>
      </c>
      <c r="AY274" s="40"/>
      <c r="AZ274" s="40"/>
      <c r="BA274" s="40">
        <v>4</v>
      </c>
      <c r="BB274" s="40"/>
      <c r="BC274" s="40"/>
      <c r="BD274" s="40">
        <v>0</v>
      </c>
      <c r="BE274" s="40"/>
      <c r="BF274" s="40"/>
      <c r="BG274" s="40">
        <v>4</v>
      </c>
      <c r="BH274" s="40"/>
      <c r="BI274" s="40"/>
      <c r="BJ274" s="40">
        <v>0</v>
      </c>
      <c r="BK274" s="40"/>
      <c r="BL274" s="40"/>
    </row>
    <row r="275" spans="1:79" s="25" customFormat="1" ht="12.75" customHeight="1" x14ac:dyDescent="0.2">
      <c r="A275" s="42">
        <v>3</v>
      </c>
      <c r="B275" s="43"/>
      <c r="C275" s="43"/>
      <c r="D275" s="32" t="s">
        <v>272</v>
      </c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4"/>
      <c r="W275" s="40">
        <v>154</v>
      </c>
      <c r="X275" s="40"/>
      <c r="Y275" s="40"/>
      <c r="Z275" s="40">
        <v>150</v>
      </c>
      <c r="AA275" s="40"/>
      <c r="AB275" s="40"/>
      <c r="AC275" s="40">
        <v>0</v>
      </c>
      <c r="AD275" s="40"/>
      <c r="AE275" s="40"/>
      <c r="AF275" s="40">
        <v>0</v>
      </c>
      <c r="AG275" s="40"/>
      <c r="AH275" s="40"/>
      <c r="AI275" s="40">
        <v>154</v>
      </c>
      <c r="AJ275" s="40"/>
      <c r="AK275" s="40"/>
      <c r="AL275" s="40">
        <v>150</v>
      </c>
      <c r="AM275" s="40"/>
      <c r="AN275" s="40"/>
      <c r="AO275" s="40">
        <v>0</v>
      </c>
      <c r="AP275" s="40"/>
      <c r="AQ275" s="40"/>
      <c r="AR275" s="40">
        <v>0</v>
      </c>
      <c r="AS275" s="40"/>
      <c r="AT275" s="40"/>
      <c r="AU275" s="40">
        <v>154</v>
      </c>
      <c r="AV275" s="40"/>
      <c r="AW275" s="40"/>
      <c r="AX275" s="40">
        <v>0</v>
      </c>
      <c r="AY275" s="40"/>
      <c r="AZ275" s="40"/>
      <c r="BA275" s="40">
        <v>154</v>
      </c>
      <c r="BB275" s="40"/>
      <c r="BC275" s="40"/>
      <c r="BD275" s="40">
        <v>0</v>
      </c>
      <c r="BE275" s="40"/>
      <c r="BF275" s="40"/>
      <c r="BG275" s="40">
        <v>154</v>
      </c>
      <c r="BH275" s="40"/>
      <c r="BI275" s="40"/>
      <c r="BJ275" s="40">
        <v>0</v>
      </c>
      <c r="BK275" s="40"/>
      <c r="BL275" s="40"/>
    </row>
    <row r="276" spans="1:79" s="6" customFormat="1" ht="12.75" customHeight="1" x14ac:dyDescent="0.2">
      <c r="A276" s="54">
        <v>4</v>
      </c>
      <c r="B276" s="55"/>
      <c r="C276" s="55"/>
      <c r="D276" s="28" t="s">
        <v>273</v>
      </c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30"/>
      <c r="W276" s="41">
        <f>SUM(W273:Y275)</f>
        <v>166.5</v>
      </c>
      <c r="X276" s="41"/>
      <c r="Y276" s="41"/>
      <c r="Z276" s="41">
        <v>162.5</v>
      </c>
      <c r="AA276" s="41"/>
      <c r="AB276" s="41"/>
      <c r="AC276" s="41">
        <v>0</v>
      </c>
      <c r="AD276" s="41"/>
      <c r="AE276" s="41"/>
      <c r="AF276" s="41">
        <v>0</v>
      </c>
      <c r="AG276" s="41"/>
      <c r="AH276" s="41"/>
      <c r="AI276" s="41">
        <v>166.5</v>
      </c>
      <c r="AJ276" s="41"/>
      <c r="AK276" s="41"/>
      <c r="AL276" s="41">
        <v>162.5</v>
      </c>
      <c r="AM276" s="41"/>
      <c r="AN276" s="41"/>
      <c r="AO276" s="41">
        <v>0</v>
      </c>
      <c r="AP276" s="41"/>
      <c r="AQ276" s="41"/>
      <c r="AR276" s="41">
        <v>0</v>
      </c>
      <c r="AS276" s="41"/>
      <c r="AT276" s="41"/>
      <c r="AU276" s="41">
        <v>166.5</v>
      </c>
      <c r="AV276" s="41"/>
      <c r="AW276" s="41"/>
      <c r="AX276" s="41">
        <v>0</v>
      </c>
      <c r="AY276" s="41"/>
      <c r="AZ276" s="41"/>
      <c r="BA276" s="41">
        <v>166.5</v>
      </c>
      <c r="BB276" s="41"/>
      <c r="BC276" s="41"/>
      <c r="BD276" s="41">
        <v>0</v>
      </c>
      <c r="BE276" s="41"/>
      <c r="BF276" s="41"/>
      <c r="BG276" s="41">
        <v>166.5</v>
      </c>
      <c r="BH276" s="41"/>
      <c r="BI276" s="41"/>
      <c r="BJ276" s="41">
        <v>0</v>
      </c>
      <c r="BK276" s="41"/>
      <c r="BL276" s="41"/>
    </row>
    <row r="277" spans="1:79" s="25" customFormat="1" ht="25.5" customHeight="1" x14ac:dyDescent="0.2">
      <c r="A277" s="42">
        <v>5</v>
      </c>
      <c r="B277" s="43"/>
      <c r="C277" s="43"/>
      <c r="D277" s="32" t="s">
        <v>274</v>
      </c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4"/>
      <c r="W277" s="40" t="s">
        <v>173</v>
      </c>
      <c r="X277" s="40"/>
      <c r="Y277" s="40"/>
      <c r="Z277" s="40" t="s">
        <v>173</v>
      </c>
      <c r="AA277" s="40"/>
      <c r="AB277" s="40"/>
      <c r="AC277" s="40"/>
      <c r="AD277" s="40"/>
      <c r="AE277" s="40"/>
      <c r="AF277" s="40"/>
      <c r="AG277" s="40"/>
      <c r="AH277" s="40"/>
      <c r="AI277" s="40" t="s">
        <v>173</v>
      </c>
      <c r="AJ277" s="40"/>
      <c r="AK277" s="40"/>
      <c r="AL277" s="40" t="s">
        <v>173</v>
      </c>
      <c r="AM277" s="40"/>
      <c r="AN277" s="40"/>
      <c r="AO277" s="40"/>
      <c r="AP277" s="40"/>
      <c r="AQ277" s="40"/>
      <c r="AR277" s="40"/>
      <c r="AS277" s="40"/>
      <c r="AT277" s="40"/>
      <c r="AU277" s="40" t="s">
        <v>173</v>
      </c>
      <c r="AV277" s="40"/>
      <c r="AW277" s="40"/>
      <c r="AX277" s="40"/>
      <c r="AY277" s="40"/>
      <c r="AZ277" s="40"/>
      <c r="BA277" s="40" t="s">
        <v>173</v>
      </c>
      <c r="BB277" s="40"/>
      <c r="BC277" s="40"/>
      <c r="BD277" s="40"/>
      <c r="BE277" s="40"/>
      <c r="BF277" s="40"/>
      <c r="BG277" s="40" t="s">
        <v>173</v>
      </c>
      <c r="BH277" s="40"/>
      <c r="BI277" s="40"/>
      <c r="BJ277" s="40"/>
      <c r="BK277" s="40"/>
      <c r="BL277" s="40"/>
    </row>
    <row r="280" spans="1:79" ht="14.25" customHeight="1" x14ac:dyDescent="0.2">
      <c r="A280" s="44" t="s">
        <v>153</v>
      </c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44"/>
      <c r="Y280" s="44"/>
      <c r="Z280" s="44"/>
      <c r="AA280" s="44"/>
      <c r="AB280" s="44"/>
      <c r="AC280" s="44"/>
      <c r="AD280" s="44"/>
      <c r="AE280" s="44"/>
      <c r="AF280" s="44"/>
      <c r="AG280" s="44"/>
      <c r="AH280" s="44"/>
      <c r="AI280" s="44"/>
      <c r="AJ280" s="44"/>
      <c r="AK280" s="44"/>
      <c r="AL280" s="44"/>
      <c r="AM280" s="44"/>
      <c r="AN280" s="44"/>
      <c r="AO280" s="44"/>
      <c r="AP280" s="44"/>
      <c r="AQ280" s="44"/>
      <c r="AR280" s="44"/>
      <c r="AS280" s="44"/>
      <c r="AT280" s="44"/>
      <c r="AU280" s="44"/>
      <c r="AV280" s="44"/>
      <c r="AW280" s="44"/>
      <c r="AX280" s="44"/>
      <c r="AY280" s="44"/>
      <c r="AZ280" s="44"/>
      <c r="BA280" s="44"/>
      <c r="BB280" s="44"/>
      <c r="BC280" s="44"/>
      <c r="BD280" s="44"/>
      <c r="BE280" s="44"/>
      <c r="BF280" s="44"/>
      <c r="BG280" s="44"/>
      <c r="BH280" s="44"/>
      <c r="BI280" s="44"/>
      <c r="BJ280" s="44"/>
      <c r="BK280" s="44"/>
      <c r="BL280" s="44"/>
    </row>
    <row r="281" spans="1:79" ht="14.25" customHeight="1" x14ac:dyDescent="0.2">
      <c r="A281" s="44" t="s">
        <v>300</v>
      </c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44"/>
      <c r="Y281" s="44"/>
      <c r="Z281" s="44"/>
      <c r="AA281" s="44"/>
      <c r="AB281" s="44"/>
      <c r="AC281" s="44"/>
      <c r="AD281" s="44"/>
      <c r="AE281" s="44"/>
      <c r="AF281" s="44"/>
      <c r="AG281" s="44"/>
      <c r="AH281" s="44"/>
      <c r="AI281" s="44"/>
      <c r="AJ281" s="44"/>
      <c r="AK281" s="44"/>
      <c r="AL281" s="44"/>
      <c r="AM281" s="44"/>
      <c r="AN281" s="44"/>
      <c r="AO281" s="44"/>
      <c r="AP281" s="44"/>
      <c r="AQ281" s="44"/>
      <c r="AR281" s="44"/>
      <c r="AS281" s="44"/>
      <c r="AT281" s="44"/>
      <c r="AU281" s="44"/>
      <c r="AV281" s="44"/>
      <c r="AW281" s="44"/>
      <c r="AX281" s="44"/>
      <c r="AY281" s="44"/>
      <c r="AZ281" s="44"/>
      <c r="BA281" s="44"/>
      <c r="BB281" s="44"/>
      <c r="BC281" s="44"/>
      <c r="BD281" s="44"/>
      <c r="BE281" s="44"/>
      <c r="BF281" s="44"/>
      <c r="BG281" s="44"/>
      <c r="BH281" s="44"/>
      <c r="BI281" s="44"/>
      <c r="BJ281" s="44"/>
      <c r="BK281" s="44"/>
      <c r="BL281" s="44"/>
      <c r="BM281" s="44"/>
      <c r="BN281" s="44"/>
      <c r="BO281" s="44"/>
      <c r="BP281" s="44"/>
      <c r="BQ281" s="44"/>
      <c r="BR281" s="44"/>
      <c r="BS281" s="44"/>
    </row>
    <row r="282" spans="1:79" ht="15" customHeight="1" x14ac:dyDescent="0.2">
      <c r="A282" s="94" t="s">
        <v>283</v>
      </c>
      <c r="B282" s="94"/>
      <c r="C282" s="94"/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  <c r="X282" s="94"/>
      <c r="Y282" s="94"/>
      <c r="Z282" s="94"/>
      <c r="AA282" s="94"/>
      <c r="AB282" s="94"/>
      <c r="AC282" s="94"/>
      <c r="AD282" s="94"/>
      <c r="AE282" s="94"/>
      <c r="AF282" s="94"/>
      <c r="AG282" s="94"/>
      <c r="AH282" s="94"/>
      <c r="AI282" s="94"/>
      <c r="AJ282" s="94"/>
      <c r="AK282" s="94"/>
      <c r="AL282" s="94"/>
      <c r="AM282" s="94"/>
      <c r="AN282" s="94"/>
      <c r="AO282" s="94"/>
      <c r="AP282" s="94"/>
      <c r="AQ282" s="94"/>
      <c r="AR282" s="94"/>
      <c r="AS282" s="94"/>
      <c r="AT282" s="94"/>
      <c r="AU282" s="94"/>
      <c r="AV282" s="94"/>
      <c r="AW282" s="94"/>
      <c r="AX282" s="94"/>
      <c r="AY282" s="94"/>
      <c r="AZ282" s="94"/>
      <c r="BA282" s="94"/>
      <c r="BB282" s="94"/>
      <c r="BC282" s="94"/>
      <c r="BD282" s="94"/>
      <c r="BE282" s="94"/>
      <c r="BF282" s="94"/>
      <c r="BG282" s="94"/>
      <c r="BH282" s="94"/>
      <c r="BI282" s="94"/>
      <c r="BJ282" s="94"/>
      <c r="BK282" s="94"/>
      <c r="BL282" s="94"/>
      <c r="BM282" s="94"/>
      <c r="BN282" s="94"/>
      <c r="BO282" s="94"/>
      <c r="BP282" s="94"/>
      <c r="BQ282" s="94"/>
      <c r="BR282" s="94"/>
      <c r="BS282" s="94"/>
    </row>
    <row r="283" spans="1:79" ht="15" customHeight="1" x14ac:dyDescent="0.2">
      <c r="A283" s="47" t="s">
        <v>6</v>
      </c>
      <c r="B283" s="47"/>
      <c r="C283" s="47"/>
      <c r="D283" s="47"/>
      <c r="E283" s="47"/>
      <c r="F283" s="47"/>
      <c r="G283" s="47" t="s">
        <v>126</v>
      </c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 t="s">
        <v>13</v>
      </c>
      <c r="U283" s="47"/>
      <c r="V283" s="47"/>
      <c r="W283" s="47"/>
      <c r="X283" s="47"/>
      <c r="Y283" s="47"/>
      <c r="Z283" s="47"/>
      <c r="AA283" s="60" t="s">
        <v>284</v>
      </c>
      <c r="AB283" s="107"/>
      <c r="AC283" s="107"/>
      <c r="AD283" s="107"/>
      <c r="AE283" s="107"/>
      <c r="AF283" s="107"/>
      <c r="AG283" s="107"/>
      <c r="AH283" s="107"/>
      <c r="AI283" s="107"/>
      <c r="AJ283" s="107"/>
      <c r="AK283" s="107"/>
      <c r="AL283" s="107"/>
      <c r="AM283" s="107"/>
      <c r="AN283" s="107"/>
      <c r="AO283" s="108"/>
      <c r="AP283" s="60" t="s">
        <v>287</v>
      </c>
      <c r="AQ283" s="61"/>
      <c r="AR283" s="61"/>
      <c r="AS283" s="61"/>
      <c r="AT283" s="61"/>
      <c r="AU283" s="61"/>
      <c r="AV283" s="61"/>
      <c r="AW283" s="61"/>
      <c r="AX283" s="61"/>
      <c r="AY283" s="61"/>
      <c r="AZ283" s="61"/>
      <c r="BA283" s="61"/>
      <c r="BB283" s="61"/>
      <c r="BC283" s="61"/>
      <c r="BD283" s="62"/>
      <c r="BE283" s="60" t="s">
        <v>294</v>
      </c>
      <c r="BF283" s="61"/>
      <c r="BG283" s="61"/>
      <c r="BH283" s="61"/>
      <c r="BI283" s="61"/>
      <c r="BJ283" s="61"/>
      <c r="BK283" s="61"/>
      <c r="BL283" s="61"/>
      <c r="BM283" s="61"/>
      <c r="BN283" s="61"/>
      <c r="BO283" s="61"/>
      <c r="BP283" s="61"/>
      <c r="BQ283" s="61"/>
      <c r="BR283" s="61"/>
      <c r="BS283" s="62"/>
    </row>
    <row r="284" spans="1:79" ht="32.1" customHeight="1" x14ac:dyDescent="0.2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 t="s">
        <v>4</v>
      </c>
      <c r="AB284" s="47"/>
      <c r="AC284" s="47"/>
      <c r="AD284" s="47"/>
      <c r="AE284" s="47"/>
      <c r="AF284" s="47" t="s">
        <v>3</v>
      </c>
      <c r="AG284" s="47"/>
      <c r="AH284" s="47"/>
      <c r="AI284" s="47"/>
      <c r="AJ284" s="47"/>
      <c r="AK284" s="47" t="s">
        <v>89</v>
      </c>
      <c r="AL284" s="47"/>
      <c r="AM284" s="47"/>
      <c r="AN284" s="47"/>
      <c r="AO284" s="47"/>
      <c r="AP284" s="47" t="s">
        <v>4</v>
      </c>
      <c r="AQ284" s="47"/>
      <c r="AR284" s="47"/>
      <c r="AS284" s="47"/>
      <c r="AT284" s="47"/>
      <c r="AU284" s="47" t="s">
        <v>3</v>
      </c>
      <c r="AV284" s="47"/>
      <c r="AW284" s="47"/>
      <c r="AX284" s="47"/>
      <c r="AY284" s="47"/>
      <c r="AZ284" s="47" t="s">
        <v>96</v>
      </c>
      <c r="BA284" s="47"/>
      <c r="BB284" s="47"/>
      <c r="BC284" s="47"/>
      <c r="BD284" s="47"/>
      <c r="BE284" s="47" t="s">
        <v>4</v>
      </c>
      <c r="BF284" s="47"/>
      <c r="BG284" s="47"/>
      <c r="BH284" s="47"/>
      <c r="BI284" s="47"/>
      <c r="BJ284" s="47" t="s">
        <v>3</v>
      </c>
      <c r="BK284" s="47"/>
      <c r="BL284" s="47"/>
      <c r="BM284" s="47"/>
      <c r="BN284" s="47"/>
      <c r="BO284" s="47" t="s">
        <v>127</v>
      </c>
      <c r="BP284" s="47"/>
      <c r="BQ284" s="47"/>
      <c r="BR284" s="47"/>
      <c r="BS284" s="47"/>
    </row>
    <row r="285" spans="1:79" ht="15" customHeight="1" x14ac:dyDescent="0.2">
      <c r="A285" s="47">
        <v>1</v>
      </c>
      <c r="B285" s="47"/>
      <c r="C285" s="47"/>
      <c r="D285" s="47"/>
      <c r="E285" s="47"/>
      <c r="F285" s="47"/>
      <c r="G285" s="47">
        <v>2</v>
      </c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>
        <v>3</v>
      </c>
      <c r="U285" s="47"/>
      <c r="V285" s="47"/>
      <c r="W285" s="47"/>
      <c r="X285" s="47"/>
      <c r="Y285" s="47"/>
      <c r="Z285" s="47"/>
      <c r="AA285" s="47">
        <v>4</v>
      </c>
      <c r="AB285" s="47"/>
      <c r="AC285" s="47"/>
      <c r="AD285" s="47"/>
      <c r="AE285" s="47"/>
      <c r="AF285" s="47">
        <v>5</v>
      </c>
      <c r="AG285" s="47"/>
      <c r="AH285" s="47"/>
      <c r="AI285" s="47"/>
      <c r="AJ285" s="47"/>
      <c r="AK285" s="47">
        <v>6</v>
      </c>
      <c r="AL285" s="47"/>
      <c r="AM285" s="47"/>
      <c r="AN285" s="47"/>
      <c r="AO285" s="47"/>
      <c r="AP285" s="47">
        <v>7</v>
      </c>
      <c r="AQ285" s="47"/>
      <c r="AR285" s="47"/>
      <c r="AS285" s="47"/>
      <c r="AT285" s="47"/>
      <c r="AU285" s="47">
        <v>8</v>
      </c>
      <c r="AV285" s="47"/>
      <c r="AW285" s="47"/>
      <c r="AX285" s="47"/>
      <c r="AY285" s="47"/>
      <c r="AZ285" s="47">
        <v>9</v>
      </c>
      <c r="BA285" s="47"/>
      <c r="BB285" s="47"/>
      <c r="BC285" s="47"/>
      <c r="BD285" s="47"/>
      <c r="BE285" s="47">
        <v>10</v>
      </c>
      <c r="BF285" s="47"/>
      <c r="BG285" s="47"/>
      <c r="BH285" s="47"/>
      <c r="BI285" s="47"/>
      <c r="BJ285" s="47">
        <v>11</v>
      </c>
      <c r="BK285" s="47"/>
      <c r="BL285" s="47"/>
      <c r="BM285" s="47"/>
      <c r="BN285" s="47"/>
      <c r="BO285" s="47">
        <v>12</v>
      </c>
      <c r="BP285" s="47"/>
      <c r="BQ285" s="47"/>
      <c r="BR285" s="47"/>
      <c r="BS285" s="47"/>
    </row>
    <row r="286" spans="1:79" s="1" customFormat="1" ht="15" hidden="1" customHeight="1" x14ac:dyDescent="0.2">
      <c r="A286" s="56" t="s">
        <v>69</v>
      </c>
      <c r="B286" s="56"/>
      <c r="C286" s="56"/>
      <c r="D286" s="56"/>
      <c r="E286" s="56"/>
      <c r="F286" s="56"/>
      <c r="G286" s="38" t="s">
        <v>57</v>
      </c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 t="s">
        <v>79</v>
      </c>
      <c r="U286" s="38"/>
      <c r="V286" s="38"/>
      <c r="W286" s="38"/>
      <c r="X286" s="38"/>
      <c r="Y286" s="38"/>
      <c r="Z286" s="38"/>
      <c r="AA286" s="37" t="s">
        <v>65</v>
      </c>
      <c r="AB286" s="37"/>
      <c r="AC286" s="37"/>
      <c r="AD286" s="37"/>
      <c r="AE286" s="37"/>
      <c r="AF286" s="37" t="s">
        <v>66</v>
      </c>
      <c r="AG286" s="37"/>
      <c r="AH286" s="37"/>
      <c r="AI286" s="37"/>
      <c r="AJ286" s="37"/>
      <c r="AK286" s="79" t="s">
        <v>122</v>
      </c>
      <c r="AL286" s="79"/>
      <c r="AM286" s="79"/>
      <c r="AN286" s="79"/>
      <c r="AO286" s="79"/>
      <c r="AP286" s="37" t="s">
        <v>67</v>
      </c>
      <c r="AQ286" s="37"/>
      <c r="AR286" s="37"/>
      <c r="AS286" s="37"/>
      <c r="AT286" s="37"/>
      <c r="AU286" s="37" t="s">
        <v>68</v>
      </c>
      <c r="AV286" s="37"/>
      <c r="AW286" s="37"/>
      <c r="AX286" s="37"/>
      <c r="AY286" s="37"/>
      <c r="AZ286" s="79" t="s">
        <v>122</v>
      </c>
      <c r="BA286" s="79"/>
      <c r="BB286" s="79"/>
      <c r="BC286" s="79"/>
      <c r="BD286" s="79"/>
      <c r="BE286" s="37" t="s">
        <v>58</v>
      </c>
      <c r="BF286" s="37"/>
      <c r="BG286" s="37"/>
      <c r="BH286" s="37"/>
      <c r="BI286" s="37"/>
      <c r="BJ286" s="37" t="s">
        <v>59</v>
      </c>
      <c r="BK286" s="37"/>
      <c r="BL286" s="37"/>
      <c r="BM286" s="37"/>
      <c r="BN286" s="37"/>
      <c r="BO286" s="79" t="s">
        <v>122</v>
      </c>
      <c r="BP286" s="79"/>
      <c r="BQ286" s="79"/>
      <c r="BR286" s="79"/>
      <c r="BS286" s="79"/>
      <c r="CA286" s="1" t="s">
        <v>44</v>
      </c>
    </row>
    <row r="287" spans="1:79" s="6" customFormat="1" ht="12.75" customHeight="1" x14ac:dyDescent="0.2">
      <c r="A287" s="31"/>
      <c r="B287" s="31"/>
      <c r="C287" s="31"/>
      <c r="D287" s="31"/>
      <c r="E287" s="31"/>
      <c r="F287" s="31"/>
      <c r="G287" s="105" t="s">
        <v>147</v>
      </c>
      <c r="H287" s="105"/>
      <c r="I287" s="105"/>
      <c r="J287" s="105"/>
      <c r="K287" s="105"/>
      <c r="L287" s="105"/>
      <c r="M287" s="105"/>
      <c r="N287" s="105"/>
      <c r="O287" s="105"/>
      <c r="P287" s="105"/>
      <c r="Q287" s="105"/>
      <c r="R287" s="105"/>
      <c r="S287" s="105"/>
      <c r="T287" s="106"/>
      <c r="U287" s="106"/>
      <c r="V287" s="106"/>
      <c r="W287" s="106"/>
      <c r="X287" s="106"/>
      <c r="Y287" s="106"/>
      <c r="Z287" s="106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27">
        <f>IF(ISNUMBER(AA287),AA287,0)+IF(ISNUMBER(AF287),AF287,0)</f>
        <v>0</v>
      </c>
      <c r="AL287" s="27"/>
      <c r="AM287" s="27"/>
      <c r="AN287" s="27"/>
      <c r="AO287" s="27"/>
      <c r="AP287" s="27"/>
      <c r="AQ287" s="27"/>
      <c r="AR287" s="27"/>
      <c r="AS287" s="27"/>
      <c r="AT287" s="27"/>
      <c r="AU287" s="27"/>
      <c r="AV287" s="27"/>
      <c r="AW287" s="27"/>
      <c r="AX287" s="27"/>
      <c r="AY287" s="27"/>
      <c r="AZ287" s="27">
        <f>IF(ISNUMBER(AP287),AP287,0)+IF(ISNUMBER(AU287),AU287,0)</f>
        <v>0</v>
      </c>
      <c r="BA287" s="27"/>
      <c r="BB287" s="27"/>
      <c r="BC287" s="27"/>
      <c r="BD287" s="27"/>
      <c r="BE287" s="27"/>
      <c r="BF287" s="27"/>
      <c r="BG287" s="27"/>
      <c r="BH287" s="27"/>
      <c r="BI287" s="27"/>
      <c r="BJ287" s="27"/>
      <c r="BK287" s="27"/>
      <c r="BL287" s="27"/>
      <c r="BM287" s="27"/>
      <c r="BN287" s="27"/>
      <c r="BO287" s="27">
        <f>IF(ISNUMBER(BE287),BE287,0)+IF(ISNUMBER(BJ287),BJ287,0)</f>
        <v>0</v>
      </c>
      <c r="BP287" s="27"/>
      <c r="BQ287" s="27"/>
      <c r="BR287" s="27"/>
      <c r="BS287" s="27"/>
      <c r="CA287" s="6" t="s">
        <v>45</v>
      </c>
    </row>
    <row r="289" spans="1:79" ht="13.5" customHeight="1" x14ac:dyDescent="0.2">
      <c r="A289" s="44" t="s">
        <v>316</v>
      </c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44"/>
      <c r="Y289" s="44"/>
      <c r="Z289" s="44"/>
      <c r="AA289" s="44"/>
      <c r="AB289" s="44"/>
      <c r="AC289" s="44"/>
      <c r="AD289" s="44"/>
      <c r="AE289" s="44"/>
      <c r="AF289" s="44"/>
      <c r="AG289" s="44"/>
      <c r="AH289" s="44"/>
      <c r="AI289" s="44"/>
      <c r="AJ289" s="44"/>
      <c r="AK289" s="44"/>
      <c r="AL289" s="44"/>
      <c r="AM289" s="44"/>
      <c r="AN289" s="44"/>
      <c r="AO289" s="44"/>
      <c r="AP289" s="44"/>
      <c r="AQ289" s="44"/>
      <c r="AR289" s="44"/>
      <c r="AS289" s="44"/>
      <c r="AT289" s="44"/>
      <c r="AU289" s="44"/>
      <c r="AV289" s="44"/>
      <c r="AW289" s="44"/>
      <c r="AX289" s="44"/>
      <c r="AY289" s="44"/>
      <c r="AZ289" s="44"/>
      <c r="BA289" s="44"/>
      <c r="BB289" s="44"/>
      <c r="BC289" s="44"/>
      <c r="BD289" s="44"/>
      <c r="BE289" s="44"/>
      <c r="BF289" s="44"/>
      <c r="BG289" s="44"/>
      <c r="BH289" s="44"/>
      <c r="BI289" s="44"/>
      <c r="BJ289" s="44"/>
      <c r="BK289" s="44"/>
      <c r="BL289" s="44"/>
    </row>
    <row r="290" spans="1:79" ht="15" customHeight="1" x14ac:dyDescent="0.2">
      <c r="A290" s="45" t="s">
        <v>283</v>
      </c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  <c r="M290" s="45"/>
      <c r="N290" s="45"/>
      <c r="O290" s="45"/>
      <c r="P290" s="45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  <c r="AC290" s="45"/>
      <c r="AD290" s="45"/>
      <c r="AE290" s="45"/>
      <c r="AF290" s="45"/>
      <c r="AG290" s="45"/>
      <c r="AH290" s="45"/>
      <c r="AI290" s="45"/>
      <c r="AJ290" s="45"/>
      <c r="AK290" s="45"/>
      <c r="AL290" s="45"/>
      <c r="AM290" s="45"/>
      <c r="AN290" s="45"/>
      <c r="AO290" s="45"/>
      <c r="AP290" s="45"/>
      <c r="AQ290" s="45"/>
      <c r="AR290" s="45"/>
      <c r="AS290" s="45"/>
      <c r="AT290" s="45"/>
      <c r="AU290" s="45"/>
      <c r="AV290" s="45"/>
      <c r="AW290" s="45"/>
      <c r="AX290" s="45"/>
      <c r="AY290" s="45"/>
      <c r="AZ290" s="45"/>
      <c r="BA290" s="45"/>
      <c r="BB290" s="45"/>
      <c r="BC290" s="45"/>
      <c r="BD290" s="45"/>
    </row>
    <row r="291" spans="1:79" ht="15" customHeight="1" x14ac:dyDescent="0.2">
      <c r="A291" s="47" t="s">
        <v>6</v>
      </c>
      <c r="B291" s="47"/>
      <c r="C291" s="47"/>
      <c r="D291" s="47"/>
      <c r="E291" s="47"/>
      <c r="F291" s="47"/>
      <c r="G291" s="47" t="s">
        <v>126</v>
      </c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 t="s">
        <v>13</v>
      </c>
      <c r="U291" s="47"/>
      <c r="V291" s="47"/>
      <c r="W291" s="47"/>
      <c r="X291" s="47"/>
      <c r="Y291" s="47"/>
      <c r="Z291" s="47"/>
      <c r="AA291" s="60" t="s">
        <v>305</v>
      </c>
      <c r="AB291" s="107"/>
      <c r="AC291" s="107"/>
      <c r="AD291" s="107"/>
      <c r="AE291" s="107"/>
      <c r="AF291" s="107"/>
      <c r="AG291" s="107"/>
      <c r="AH291" s="107"/>
      <c r="AI291" s="107"/>
      <c r="AJ291" s="107"/>
      <c r="AK291" s="107"/>
      <c r="AL291" s="107"/>
      <c r="AM291" s="107"/>
      <c r="AN291" s="107"/>
      <c r="AO291" s="108"/>
      <c r="AP291" s="60" t="s">
        <v>310</v>
      </c>
      <c r="AQ291" s="61"/>
      <c r="AR291" s="61"/>
      <c r="AS291" s="61"/>
      <c r="AT291" s="61"/>
      <c r="AU291" s="61"/>
      <c r="AV291" s="61"/>
      <c r="AW291" s="61"/>
      <c r="AX291" s="61"/>
      <c r="AY291" s="61"/>
      <c r="AZ291" s="61"/>
      <c r="BA291" s="61"/>
      <c r="BB291" s="61"/>
      <c r="BC291" s="61"/>
      <c r="BD291" s="62"/>
    </row>
    <row r="292" spans="1:79" ht="32.1" customHeight="1" x14ac:dyDescent="0.2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 t="s">
        <v>4</v>
      </c>
      <c r="AB292" s="47"/>
      <c r="AC292" s="47"/>
      <c r="AD292" s="47"/>
      <c r="AE292" s="47"/>
      <c r="AF292" s="47" t="s">
        <v>3</v>
      </c>
      <c r="AG292" s="47"/>
      <c r="AH292" s="47"/>
      <c r="AI292" s="47"/>
      <c r="AJ292" s="47"/>
      <c r="AK292" s="47" t="s">
        <v>89</v>
      </c>
      <c r="AL292" s="47"/>
      <c r="AM292" s="47"/>
      <c r="AN292" s="47"/>
      <c r="AO292" s="47"/>
      <c r="AP292" s="47" t="s">
        <v>4</v>
      </c>
      <c r="AQ292" s="47"/>
      <c r="AR292" s="47"/>
      <c r="AS292" s="47"/>
      <c r="AT292" s="47"/>
      <c r="AU292" s="47" t="s">
        <v>3</v>
      </c>
      <c r="AV292" s="47"/>
      <c r="AW292" s="47"/>
      <c r="AX292" s="47"/>
      <c r="AY292" s="47"/>
      <c r="AZ292" s="47" t="s">
        <v>96</v>
      </c>
      <c r="BA292" s="47"/>
      <c r="BB292" s="47"/>
      <c r="BC292" s="47"/>
      <c r="BD292" s="47"/>
    </row>
    <row r="293" spans="1:79" ht="15" customHeight="1" x14ac:dyDescent="0.2">
      <c r="A293" s="47">
        <v>1</v>
      </c>
      <c r="B293" s="47"/>
      <c r="C293" s="47"/>
      <c r="D293" s="47"/>
      <c r="E293" s="47"/>
      <c r="F293" s="47"/>
      <c r="G293" s="47">
        <v>2</v>
      </c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>
        <v>3</v>
      </c>
      <c r="U293" s="47"/>
      <c r="V293" s="47"/>
      <c r="W293" s="47"/>
      <c r="X293" s="47"/>
      <c r="Y293" s="47"/>
      <c r="Z293" s="47"/>
      <c r="AA293" s="47">
        <v>4</v>
      </c>
      <c r="AB293" s="47"/>
      <c r="AC293" s="47"/>
      <c r="AD293" s="47"/>
      <c r="AE293" s="47"/>
      <c r="AF293" s="47">
        <v>5</v>
      </c>
      <c r="AG293" s="47"/>
      <c r="AH293" s="47"/>
      <c r="AI293" s="47"/>
      <c r="AJ293" s="47"/>
      <c r="AK293" s="47">
        <v>6</v>
      </c>
      <c r="AL293" s="47"/>
      <c r="AM293" s="47"/>
      <c r="AN293" s="47"/>
      <c r="AO293" s="47"/>
      <c r="AP293" s="47">
        <v>7</v>
      </c>
      <c r="AQ293" s="47"/>
      <c r="AR293" s="47"/>
      <c r="AS293" s="47"/>
      <c r="AT293" s="47"/>
      <c r="AU293" s="47">
        <v>8</v>
      </c>
      <c r="AV293" s="47"/>
      <c r="AW293" s="47"/>
      <c r="AX293" s="47"/>
      <c r="AY293" s="47"/>
      <c r="AZ293" s="47">
        <v>9</v>
      </c>
      <c r="BA293" s="47"/>
      <c r="BB293" s="47"/>
      <c r="BC293" s="47"/>
      <c r="BD293" s="47"/>
    </row>
    <row r="294" spans="1:79" s="1" customFormat="1" ht="12" hidden="1" customHeight="1" x14ac:dyDescent="0.2">
      <c r="A294" s="56" t="s">
        <v>69</v>
      </c>
      <c r="B294" s="56"/>
      <c r="C294" s="56"/>
      <c r="D294" s="56"/>
      <c r="E294" s="56"/>
      <c r="F294" s="56"/>
      <c r="G294" s="38" t="s">
        <v>57</v>
      </c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 t="s">
        <v>79</v>
      </c>
      <c r="U294" s="38"/>
      <c r="V294" s="38"/>
      <c r="W294" s="38"/>
      <c r="X294" s="38"/>
      <c r="Y294" s="38"/>
      <c r="Z294" s="38"/>
      <c r="AA294" s="37" t="s">
        <v>60</v>
      </c>
      <c r="AB294" s="37"/>
      <c r="AC294" s="37"/>
      <c r="AD294" s="37"/>
      <c r="AE294" s="37"/>
      <c r="AF294" s="37" t="s">
        <v>61</v>
      </c>
      <c r="AG294" s="37"/>
      <c r="AH294" s="37"/>
      <c r="AI294" s="37"/>
      <c r="AJ294" s="37"/>
      <c r="AK294" s="79" t="s">
        <v>122</v>
      </c>
      <c r="AL294" s="79"/>
      <c r="AM294" s="79"/>
      <c r="AN294" s="79"/>
      <c r="AO294" s="79"/>
      <c r="AP294" s="37" t="s">
        <v>62</v>
      </c>
      <c r="AQ294" s="37"/>
      <c r="AR294" s="37"/>
      <c r="AS294" s="37"/>
      <c r="AT294" s="37"/>
      <c r="AU294" s="37" t="s">
        <v>63</v>
      </c>
      <c r="AV294" s="37"/>
      <c r="AW294" s="37"/>
      <c r="AX294" s="37"/>
      <c r="AY294" s="37"/>
      <c r="AZ294" s="79" t="s">
        <v>122</v>
      </c>
      <c r="BA294" s="79"/>
      <c r="BB294" s="79"/>
      <c r="BC294" s="79"/>
      <c r="BD294" s="79"/>
      <c r="CA294" s="1" t="s">
        <v>46</v>
      </c>
    </row>
    <row r="295" spans="1:79" s="6" customFormat="1" x14ac:dyDescent="0.2">
      <c r="A295" s="31"/>
      <c r="B295" s="31"/>
      <c r="C295" s="31"/>
      <c r="D295" s="31"/>
      <c r="E295" s="31"/>
      <c r="F295" s="31"/>
      <c r="G295" s="105" t="s">
        <v>147</v>
      </c>
      <c r="H295" s="105"/>
      <c r="I295" s="105"/>
      <c r="J295" s="105"/>
      <c r="K295" s="105"/>
      <c r="L295" s="105"/>
      <c r="M295" s="105"/>
      <c r="N295" s="105"/>
      <c r="O295" s="105"/>
      <c r="P295" s="105"/>
      <c r="Q295" s="105"/>
      <c r="R295" s="105"/>
      <c r="S295" s="105"/>
      <c r="T295" s="106"/>
      <c r="U295" s="106"/>
      <c r="V295" s="106"/>
      <c r="W295" s="106"/>
      <c r="X295" s="106"/>
      <c r="Y295" s="106"/>
      <c r="Z295" s="106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27">
        <f>IF(ISNUMBER(AA295),AA295,0)+IF(ISNUMBER(AF295),AF295,0)</f>
        <v>0</v>
      </c>
      <c r="AL295" s="27"/>
      <c r="AM295" s="27"/>
      <c r="AN295" s="27"/>
      <c r="AO295" s="27"/>
      <c r="AP295" s="27"/>
      <c r="AQ295" s="27"/>
      <c r="AR295" s="27"/>
      <c r="AS295" s="27"/>
      <c r="AT295" s="27"/>
      <c r="AU295" s="27"/>
      <c r="AV295" s="27"/>
      <c r="AW295" s="27"/>
      <c r="AX295" s="27"/>
      <c r="AY295" s="27"/>
      <c r="AZ295" s="27">
        <f>IF(ISNUMBER(AP295),AP295,0)+IF(ISNUMBER(AU295),AU295,0)</f>
        <v>0</v>
      </c>
      <c r="BA295" s="27"/>
      <c r="BB295" s="27"/>
      <c r="BC295" s="27"/>
      <c r="BD295" s="27"/>
      <c r="CA295" s="6" t="s">
        <v>47</v>
      </c>
    </row>
    <row r="298" spans="1:79" ht="14.25" customHeight="1" x14ac:dyDescent="0.2">
      <c r="A298" s="44" t="s">
        <v>317</v>
      </c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44"/>
      <c r="Y298" s="44"/>
      <c r="Z298" s="44"/>
      <c r="AA298" s="44"/>
      <c r="AB298" s="44"/>
      <c r="AC298" s="44"/>
      <c r="AD298" s="44"/>
      <c r="AE298" s="44"/>
      <c r="AF298" s="44"/>
      <c r="AG298" s="44"/>
      <c r="AH298" s="44"/>
      <c r="AI298" s="44"/>
      <c r="AJ298" s="44"/>
      <c r="AK298" s="44"/>
      <c r="AL298" s="44"/>
      <c r="AM298" s="44"/>
      <c r="AN298" s="44"/>
      <c r="AO298" s="44"/>
      <c r="AP298" s="44"/>
      <c r="AQ298" s="44"/>
      <c r="AR298" s="44"/>
      <c r="AS298" s="44"/>
      <c r="AT298" s="44"/>
      <c r="AU298" s="44"/>
      <c r="AV298" s="44"/>
      <c r="AW298" s="44"/>
      <c r="AX298" s="44"/>
      <c r="AY298" s="44"/>
      <c r="AZ298" s="44"/>
      <c r="BA298" s="44"/>
      <c r="BB298" s="44"/>
      <c r="BC298" s="44"/>
      <c r="BD298" s="44"/>
      <c r="BE298" s="44"/>
      <c r="BF298" s="44"/>
      <c r="BG298" s="44"/>
      <c r="BH298" s="44"/>
      <c r="BI298" s="44"/>
      <c r="BJ298" s="44"/>
      <c r="BK298" s="44"/>
      <c r="BL298" s="44"/>
    </row>
    <row r="299" spans="1:79" ht="15" customHeight="1" x14ac:dyDescent="0.2">
      <c r="A299" s="45" t="s">
        <v>283</v>
      </c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46"/>
      <c r="AB299" s="46"/>
      <c r="AC299" s="46"/>
      <c r="AD299" s="46"/>
      <c r="AE299" s="46"/>
      <c r="AF299" s="46"/>
      <c r="AG299" s="46"/>
      <c r="AH299" s="46"/>
      <c r="AI299" s="46"/>
      <c r="AJ299" s="46"/>
      <c r="AK299" s="46"/>
      <c r="AL299" s="46"/>
      <c r="AM299" s="46"/>
      <c r="AN299" s="46"/>
      <c r="AO299" s="46"/>
      <c r="AP299" s="46"/>
      <c r="AQ299" s="46"/>
      <c r="AR299" s="46"/>
      <c r="AS299" s="46"/>
      <c r="AT299" s="46"/>
      <c r="AU299" s="46"/>
      <c r="AV299" s="46"/>
      <c r="AW299" s="46"/>
      <c r="AX299" s="46"/>
      <c r="AY299" s="46"/>
      <c r="AZ299" s="46"/>
      <c r="BA299" s="46"/>
      <c r="BB299" s="46"/>
      <c r="BC299" s="46"/>
      <c r="BD299" s="46"/>
      <c r="BE299" s="46"/>
      <c r="BF299" s="46"/>
      <c r="BG299" s="46"/>
      <c r="BH299" s="46"/>
      <c r="BI299" s="46"/>
      <c r="BJ299" s="46"/>
      <c r="BK299" s="46"/>
      <c r="BL299" s="46"/>
      <c r="BM299" s="46"/>
    </row>
    <row r="300" spans="1:79" ht="23.1" customHeight="1" x14ac:dyDescent="0.2">
      <c r="A300" s="47" t="s">
        <v>128</v>
      </c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8" t="s">
        <v>129</v>
      </c>
      <c r="O300" s="49"/>
      <c r="P300" s="49"/>
      <c r="Q300" s="49"/>
      <c r="R300" s="49"/>
      <c r="S300" s="49"/>
      <c r="T300" s="49"/>
      <c r="U300" s="50"/>
      <c r="V300" s="48" t="s">
        <v>130</v>
      </c>
      <c r="W300" s="49"/>
      <c r="X300" s="49"/>
      <c r="Y300" s="49"/>
      <c r="Z300" s="50"/>
      <c r="AA300" s="47" t="s">
        <v>284</v>
      </c>
      <c r="AB300" s="47"/>
      <c r="AC300" s="47"/>
      <c r="AD300" s="47"/>
      <c r="AE300" s="47"/>
      <c r="AF300" s="47"/>
      <c r="AG300" s="47"/>
      <c r="AH300" s="47"/>
      <c r="AI300" s="47"/>
      <c r="AJ300" s="47" t="s">
        <v>287</v>
      </c>
      <c r="AK300" s="47"/>
      <c r="AL300" s="47"/>
      <c r="AM300" s="47"/>
      <c r="AN300" s="47"/>
      <c r="AO300" s="47"/>
      <c r="AP300" s="47"/>
      <c r="AQ300" s="47"/>
      <c r="AR300" s="47"/>
      <c r="AS300" s="47" t="s">
        <v>294</v>
      </c>
      <c r="AT300" s="47"/>
      <c r="AU300" s="47"/>
      <c r="AV300" s="47"/>
      <c r="AW300" s="47"/>
      <c r="AX300" s="47"/>
      <c r="AY300" s="47"/>
      <c r="AZ300" s="47"/>
      <c r="BA300" s="47"/>
      <c r="BB300" s="47" t="s">
        <v>305</v>
      </c>
      <c r="BC300" s="47"/>
      <c r="BD300" s="47"/>
      <c r="BE300" s="47"/>
      <c r="BF300" s="47"/>
      <c r="BG300" s="47"/>
      <c r="BH300" s="47"/>
      <c r="BI300" s="47"/>
      <c r="BJ300" s="47"/>
      <c r="BK300" s="47" t="s">
        <v>310</v>
      </c>
      <c r="BL300" s="47"/>
      <c r="BM300" s="47"/>
      <c r="BN300" s="47"/>
      <c r="BO300" s="47"/>
      <c r="BP300" s="47"/>
      <c r="BQ300" s="47"/>
      <c r="BR300" s="47"/>
      <c r="BS300" s="47"/>
    </row>
    <row r="301" spans="1:79" ht="95.25" customHeight="1" x14ac:dyDescent="0.2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51"/>
      <c r="O301" s="52"/>
      <c r="P301" s="52"/>
      <c r="Q301" s="52"/>
      <c r="R301" s="52"/>
      <c r="S301" s="52"/>
      <c r="T301" s="52"/>
      <c r="U301" s="53"/>
      <c r="V301" s="51"/>
      <c r="W301" s="52"/>
      <c r="X301" s="52"/>
      <c r="Y301" s="52"/>
      <c r="Z301" s="53"/>
      <c r="AA301" s="95" t="s">
        <v>133</v>
      </c>
      <c r="AB301" s="95"/>
      <c r="AC301" s="95"/>
      <c r="AD301" s="95"/>
      <c r="AE301" s="95"/>
      <c r="AF301" s="95" t="s">
        <v>134</v>
      </c>
      <c r="AG301" s="95"/>
      <c r="AH301" s="95"/>
      <c r="AI301" s="95"/>
      <c r="AJ301" s="95" t="s">
        <v>133</v>
      </c>
      <c r="AK301" s="95"/>
      <c r="AL301" s="95"/>
      <c r="AM301" s="95"/>
      <c r="AN301" s="95"/>
      <c r="AO301" s="95" t="s">
        <v>134</v>
      </c>
      <c r="AP301" s="95"/>
      <c r="AQ301" s="95"/>
      <c r="AR301" s="95"/>
      <c r="AS301" s="95" t="s">
        <v>133</v>
      </c>
      <c r="AT301" s="95"/>
      <c r="AU301" s="95"/>
      <c r="AV301" s="95"/>
      <c r="AW301" s="95"/>
      <c r="AX301" s="95" t="s">
        <v>134</v>
      </c>
      <c r="AY301" s="95"/>
      <c r="AZ301" s="95"/>
      <c r="BA301" s="95"/>
      <c r="BB301" s="95" t="s">
        <v>133</v>
      </c>
      <c r="BC301" s="95"/>
      <c r="BD301" s="95"/>
      <c r="BE301" s="95"/>
      <c r="BF301" s="95"/>
      <c r="BG301" s="95" t="s">
        <v>134</v>
      </c>
      <c r="BH301" s="95"/>
      <c r="BI301" s="95"/>
      <c r="BJ301" s="95"/>
      <c r="BK301" s="95" t="s">
        <v>133</v>
      </c>
      <c r="BL301" s="95"/>
      <c r="BM301" s="95"/>
      <c r="BN301" s="95"/>
      <c r="BO301" s="95"/>
      <c r="BP301" s="95" t="s">
        <v>134</v>
      </c>
      <c r="BQ301" s="95"/>
      <c r="BR301" s="95"/>
      <c r="BS301" s="95"/>
    </row>
    <row r="302" spans="1:79" ht="15" customHeight="1" x14ac:dyDescent="0.2">
      <c r="A302" s="47">
        <v>1</v>
      </c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60">
        <v>2</v>
      </c>
      <c r="O302" s="61"/>
      <c r="P302" s="61"/>
      <c r="Q302" s="61"/>
      <c r="R302" s="61"/>
      <c r="S302" s="61"/>
      <c r="T302" s="61"/>
      <c r="U302" s="62"/>
      <c r="V302" s="47">
        <v>3</v>
      </c>
      <c r="W302" s="47"/>
      <c r="X302" s="47"/>
      <c r="Y302" s="47"/>
      <c r="Z302" s="47"/>
      <c r="AA302" s="47">
        <v>4</v>
      </c>
      <c r="AB302" s="47"/>
      <c r="AC302" s="47"/>
      <c r="AD302" s="47"/>
      <c r="AE302" s="47"/>
      <c r="AF302" s="47">
        <v>5</v>
      </c>
      <c r="AG302" s="47"/>
      <c r="AH302" s="47"/>
      <c r="AI302" s="47"/>
      <c r="AJ302" s="47">
        <v>6</v>
      </c>
      <c r="AK302" s="47"/>
      <c r="AL302" s="47"/>
      <c r="AM302" s="47"/>
      <c r="AN302" s="47"/>
      <c r="AO302" s="47">
        <v>7</v>
      </c>
      <c r="AP302" s="47"/>
      <c r="AQ302" s="47"/>
      <c r="AR302" s="47"/>
      <c r="AS302" s="47">
        <v>8</v>
      </c>
      <c r="AT302" s="47"/>
      <c r="AU302" s="47"/>
      <c r="AV302" s="47"/>
      <c r="AW302" s="47"/>
      <c r="AX302" s="47">
        <v>9</v>
      </c>
      <c r="AY302" s="47"/>
      <c r="AZ302" s="47"/>
      <c r="BA302" s="47"/>
      <c r="BB302" s="47">
        <v>10</v>
      </c>
      <c r="BC302" s="47"/>
      <c r="BD302" s="47"/>
      <c r="BE302" s="47"/>
      <c r="BF302" s="47"/>
      <c r="BG302" s="47">
        <v>11</v>
      </c>
      <c r="BH302" s="47"/>
      <c r="BI302" s="47"/>
      <c r="BJ302" s="47"/>
      <c r="BK302" s="47">
        <v>12</v>
      </c>
      <c r="BL302" s="47"/>
      <c r="BM302" s="47"/>
      <c r="BN302" s="47"/>
      <c r="BO302" s="47"/>
      <c r="BP302" s="47">
        <v>13</v>
      </c>
      <c r="BQ302" s="47"/>
      <c r="BR302" s="47"/>
      <c r="BS302" s="47"/>
    </row>
    <row r="303" spans="1:79" s="1" customFormat="1" ht="12" hidden="1" customHeight="1" x14ac:dyDescent="0.2">
      <c r="A303" s="38" t="s">
        <v>146</v>
      </c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56" t="s">
        <v>131</v>
      </c>
      <c r="O303" s="56"/>
      <c r="P303" s="56"/>
      <c r="Q303" s="56"/>
      <c r="R303" s="56"/>
      <c r="S303" s="56"/>
      <c r="T303" s="56"/>
      <c r="U303" s="56"/>
      <c r="V303" s="56" t="s">
        <v>132</v>
      </c>
      <c r="W303" s="56"/>
      <c r="X303" s="56"/>
      <c r="Y303" s="56"/>
      <c r="Z303" s="56"/>
      <c r="AA303" s="37" t="s">
        <v>65</v>
      </c>
      <c r="AB303" s="37"/>
      <c r="AC303" s="37"/>
      <c r="AD303" s="37"/>
      <c r="AE303" s="37"/>
      <c r="AF303" s="37" t="s">
        <v>66</v>
      </c>
      <c r="AG303" s="37"/>
      <c r="AH303" s="37"/>
      <c r="AI303" s="37"/>
      <c r="AJ303" s="37" t="s">
        <v>67</v>
      </c>
      <c r="AK303" s="37"/>
      <c r="AL303" s="37"/>
      <c r="AM303" s="37"/>
      <c r="AN303" s="37"/>
      <c r="AO303" s="37" t="s">
        <v>68</v>
      </c>
      <c r="AP303" s="37"/>
      <c r="AQ303" s="37"/>
      <c r="AR303" s="37"/>
      <c r="AS303" s="37" t="s">
        <v>58</v>
      </c>
      <c r="AT303" s="37"/>
      <c r="AU303" s="37"/>
      <c r="AV303" s="37"/>
      <c r="AW303" s="37"/>
      <c r="AX303" s="37" t="s">
        <v>59</v>
      </c>
      <c r="AY303" s="37"/>
      <c r="AZ303" s="37"/>
      <c r="BA303" s="37"/>
      <c r="BB303" s="37" t="s">
        <v>60</v>
      </c>
      <c r="BC303" s="37"/>
      <c r="BD303" s="37"/>
      <c r="BE303" s="37"/>
      <c r="BF303" s="37"/>
      <c r="BG303" s="37" t="s">
        <v>61</v>
      </c>
      <c r="BH303" s="37"/>
      <c r="BI303" s="37"/>
      <c r="BJ303" s="37"/>
      <c r="BK303" s="37" t="s">
        <v>62</v>
      </c>
      <c r="BL303" s="37"/>
      <c r="BM303" s="37"/>
      <c r="BN303" s="37"/>
      <c r="BO303" s="37"/>
      <c r="BP303" s="37" t="s">
        <v>63</v>
      </c>
      <c r="BQ303" s="37"/>
      <c r="BR303" s="37"/>
      <c r="BS303" s="37"/>
      <c r="CA303" s="1" t="s">
        <v>48</v>
      </c>
    </row>
    <row r="304" spans="1:79" s="25" customFormat="1" ht="89.25" customHeight="1" x14ac:dyDescent="0.2">
      <c r="A304" s="32" t="s">
        <v>275</v>
      </c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4"/>
      <c r="N304" s="42" t="s">
        <v>339</v>
      </c>
      <c r="O304" s="43"/>
      <c r="P304" s="43"/>
      <c r="Q304" s="43"/>
      <c r="R304" s="43"/>
      <c r="S304" s="43"/>
      <c r="T304" s="43"/>
      <c r="U304" s="70"/>
      <c r="V304" s="101">
        <f>AJ304</f>
        <v>2185807</v>
      </c>
      <c r="W304" s="101"/>
      <c r="X304" s="101"/>
      <c r="Y304" s="101"/>
      <c r="Z304" s="101"/>
      <c r="AA304" s="101">
        <v>0</v>
      </c>
      <c r="AB304" s="101"/>
      <c r="AC304" s="101"/>
      <c r="AD304" s="101"/>
      <c r="AE304" s="101"/>
      <c r="AF304" s="101">
        <v>0</v>
      </c>
      <c r="AG304" s="101"/>
      <c r="AH304" s="101"/>
      <c r="AI304" s="101"/>
      <c r="AJ304" s="101">
        <v>2185807</v>
      </c>
      <c r="AK304" s="101"/>
      <c r="AL304" s="101"/>
      <c r="AM304" s="101"/>
      <c r="AN304" s="101"/>
      <c r="AO304" s="101">
        <v>100</v>
      </c>
      <c r="AP304" s="101"/>
      <c r="AQ304" s="101"/>
      <c r="AR304" s="101"/>
      <c r="AS304" s="101">
        <v>0</v>
      </c>
      <c r="AT304" s="101"/>
      <c r="AU304" s="101"/>
      <c r="AV304" s="101"/>
      <c r="AW304" s="101"/>
      <c r="AX304" s="101">
        <v>0</v>
      </c>
      <c r="AY304" s="101"/>
      <c r="AZ304" s="101"/>
      <c r="BA304" s="101"/>
      <c r="BB304" s="101">
        <v>0</v>
      </c>
      <c r="BC304" s="101"/>
      <c r="BD304" s="101"/>
      <c r="BE304" s="101"/>
      <c r="BF304" s="101"/>
      <c r="BG304" s="101">
        <v>0</v>
      </c>
      <c r="BH304" s="101"/>
      <c r="BI304" s="101"/>
      <c r="BJ304" s="101"/>
      <c r="BK304" s="101">
        <v>0</v>
      </c>
      <c r="BL304" s="101"/>
      <c r="BM304" s="101"/>
      <c r="BN304" s="101"/>
      <c r="BO304" s="101"/>
      <c r="BP304" s="97">
        <v>0</v>
      </c>
      <c r="BQ304" s="98"/>
      <c r="BR304" s="98"/>
      <c r="BS304" s="99"/>
      <c r="CA304" s="25" t="s">
        <v>49</v>
      </c>
    </row>
    <row r="305" spans="1:79" s="6" customFormat="1" ht="12.75" customHeight="1" x14ac:dyDescent="0.2">
      <c r="A305" s="28" t="s">
        <v>147</v>
      </c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30"/>
      <c r="N305" s="54"/>
      <c r="O305" s="55"/>
      <c r="P305" s="55"/>
      <c r="Q305" s="55"/>
      <c r="R305" s="55"/>
      <c r="S305" s="55"/>
      <c r="T305" s="55"/>
      <c r="U305" s="80"/>
      <c r="V305" s="39">
        <f>AJ305</f>
        <v>2185807</v>
      </c>
      <c r="W305" s="39"/>
      <c r="X305" s="39"/>
      <c r="Y305" s="39"/>
      <c r="Z305" s="39"/>
      <c r="AA305" s="39">
        <v>0</v>
      </c>
      <c r="AB305" s="39"/>
      <c r="AC305" s="39"/>
      <c r="AD305" s="39"/>
      <c r="AE305" s="39"/>
      <c r="AF305" s="39"/>
      <c r="AG305" s="39"/>
      <c r="AH305" s="39"/>
      <c r="AI305" s="39"/>
      <c r="AJ305" s="39">
        <v>2185807</v>
      </c>
      <c r="AK305" s="39"/>
      <c r="AL305" s="39"/>
      <c r="AM305" s="39"/>
      <c r="AN305" s="39"/>
      <c r="AO305" s="39"/>
      <c r="AP305" s="39"/>
      <c r="AQ305" s="39"/>
      <c r="AR305" s="39"/>
      <c r="AS305" s="39">
        <v>0</v>
      </c>
      <c r="AT305" s="39"/>
      <c r="AU305" s="39"/>
      <c r="AV305" s="39"/>
      <c r="AW305" s="39"/>
      <c r="AX305" s="39"/>
      <c r="AY305" s="39"/>
      <c r="AZ305" s="39"/>
      <c r="BA305" s="39"/>
      <c r="BB305" s="39">
        <v>0</v>
      </c>
      <c r="BC305" s="39"/>
      <c r="BD305" s="39"/>
      <c r="BE305" s="39"/>
      <c r="BF305" s="39"/>
      <c r="BG305" s="39"/>
      <c r="BH305" s="39"/>
      <c r="BI305" s="39"/>
      <c r="BJ305" s="39"/>
      <c r="BK305" s="39">
        <v>0</v>
      </c>
      <c r="BL305" s="39"/>
      <c r="BM305" s="39"/>
      <c r="BN305" s="39"/>
      <c r="BO305" s="39"/>
      <c r="BP305" s="102"/>
      <c r="BQ305" s="103"/>
      <c r="BR305" s="103"/>
      <c r="BS305" s="104"/>
    </row>
    <row r="307" spans="1:79" ht="35.25" customHeight="1" x14ac:dyDescent="0.2">
      <c r="A307" s="44" t="s">
        <v>318</v>
      </c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44"/>
      <c r="AC307" s="44"/>
      <c r="AD307" s="44"/>
      <c r="AE307" s="44"/>
      <c r="AF307" s="44"/>
      <c r="AG307" s="44"/>
      <c r="AH307" s="44"/>
      <c r="AI307" s="44"/>
      <c r="AJ307" s="44"/>
      <c r="AK307" s="44"/>
      <c r="AL307" s="44"/>
      <c r="AM307" s="44"/>
      <c r="AN307" s="44"/>
      <c r="AO307" s="44"/>
      <c r="AP307" s="44"/>
      <c r="AQ307" s="44"/>
      <c r="AR307" s="44"/>
      <c r="AS307" s="44"/>
      <c r="AT307" s="44"/>
      <c r="AU307" s="44"/>
      <c r="AV307" s="44"/>
      <c r="AW307" s="44"/>
      <c r="AX307" s="44"/>
      <c r="AY307" s="44"/>
      <c r="AZ307" s="44"/>
      <c r="BA307" s="44"/>
      <c r="BB307" s="44"/>
      <c r="BC307" s="44"/>
      <c r="BD307" s="44"/>
      <c r="BE307" s="44"/>
      <c r="BF307" s="44"/>
      <c r="BG307" s="44"/>
      <c r="BH307" s="44"/>
      <c r="BI307" s="44"/>
      <c r="BJ307" s="44"/>
      <c r="BK307" s="44"/>
      <c r="BL307" s="44"/>
    </row>
    <row r="308" spans="1:79" ht="60" customHeight="1" x14ac:dyDescent="0.2">
      <c r="A308" s="90" t="s">
        <v>340</v>
      </c>
      <c r="B308" s="85"/>
      <c r="C308" s="85"/>
      <c r="D308" s="85"/>
      <c r="E308" s="85"/>
      <c r="F308" s="85"/>
      <c r="G308" s="85"/>
      <c r="H308" s="85"/>
      <c r="I308" s="85"/>
      <c r="J308" s="85"/>
      <c r="K308" s="85"/>
      <c r="L308" s="85"/>
      <c r="M308" s="85"/>
      <c r="N308" s="85"/>
      <c r="O308" s="85"/>
      <c r="P308" s="85"/>
      <c r="Q308" s="85"/>
      <c r="R308" s="85"/>
      <c r="S308" s="85"/>
      <c r="T308" s="85"/>
      <c r="U308" s="85"/>
      <c r="V308" s="85"/>
      <c r="W308" s="85"/>
      <c r="X308" s="85"/>
      <c r="Y308" s="85"/>
      <c r="Z308" s="85"/>
      <c r="AA308" s="85"/>
      <c r="AB308" s="85"/>
      <c r="AC308" s="85"/>
      <c r="AD308" s="85"/>
      <c r="AE308" s="85"/>
      <c r="AF308" s="85"/>
      <c r="AG308" s="85"/>
      <c r="AH308" s="85"/>
      <c r="AI308" s="85"/>
      <c r="AJ308" s="85"/>
      <c r="AK308" s="85"/>
      <c r="AL308" s="85"/>
      <c r="AM308" s="85"/>
      <c r="AN308" s="85"/>
      <c r="AO308" s="85"/>
      <c r="AP308" s="85"/>
      <c r="AQ308" s="85"/>
      <c r="AR308" s="85"/>
      <c r="AS308" s="85"/>
      <c r="AT308" s="85"/>
      <c r="AU308" s="85"/>
      <c r="AV308" s="85"/>
      <c r="AW308" s="85"/>
      <c r="AX308" s="85"/>
      <c r="AY308" s="85"/>
      <c r="AZ308" s="85"/>
      <c r="BA308" s="85"/>
      <c r="BB308" s="85"/>
      <c r="BC308" s="85"/>
      <c r="BD308" s="85"/>
      <c r="BE308" s="85"/>
      <c r="BF308" s="85"/>
      <c r="BG308" s="85"/>
      <c r="BH308" s="85"/>
      <c r="BI308" s="85"/>
      <c r="BJ308" s="85"/>
      <c r="BK308" s="85"/>
      <c r="BL308" s="85"/>
    </row>
    <row r="309" spans="1:79" ht="15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</row>
    <row r="310" spans="1:79" ht="19.5" customHeight="1" x14ac:dyDescent="0.2">
      <c r="A310" s="100" t="s">
        <v>301</v>
      </c>
      <c r="B310" s="100"/>
      <c r="C310" s="100"/>
      <c r="D310" s="100"/>
      <c r="E310" s="100"/>
      <c r="F310" s="100"/>
      <c r="G310" s="100"/>
      <c r="H310" s="100"/>
      <c r="I310" s="100"/>
      <c r="J310" s="100"/>
      <c r="K310" s="100"/>
      <c r="L310" s="100"/>
      <c r="M310" s="100"/>
      <c r="N310" s="100"/>
      <c r="O310" s="100"/>
      <c r="P310" s="100"/>
      <c r="Q310" s="100"/>
      <c r="R310" s="100"/>
      <c r="S310" s="100"/>
      <c r="T310" s="100"/>
      <c r="U310" s="100"/>
      <c r="V310" s="100"/>
      <c r="W310" s="100"/>
      <c r="X310" s="100"/>
      <c r="Y310" s="100"/>
      <c r="Z310" s="100"/>
      <c r="AA310" s="100"/>
      <c r="AB310" s="100"/>
      <c r="AC310" s="100"/>
      <c r="AD310" s="100"/>
      <c r="AE310" s="100"/>
      <c r="AF310" s="100"/>
      <c r="AG310" s="100"/>
      <c r="AH310" s="100"/>
      <c r="AI310" s="100"/>
      <c r="AJ310" s="100"/>
      <c r="AK310" s="100"/>
      <c r="AL310" s="100"/>
      <c r="AM310" s="100"/>
      <c r="AN310" s="100"/>
      <c r="AO310" s="100"/>
      <c r="AP310" s="100"/>
      <c r="AQ310" s="100"/>
      <c r="AR310" s="100"/>
      <c r="AS310" s="100"/>
      <c r="AT310" s="100"/>
      <c r="AU310" s="100"/>
      <c r="AV310" s="100"/>
      <c r="AW310" s="100"/>
      <c r="AX310" s="100"/>
      <c r="AY310" s="100"/>
      <c r="AZ310" s="100"/>
      <c r="BA310" s="100"/>
      <c r="BB310" s="100"/>
      <c r="BC310" s="100"/>
      <c r="BD310" s="100"/>
      <c r="BE310" s="100"/>
      <c r="BF310" s="100"/>
      <c r="BG310" s="100"/>
      <c r="BH310" s="100"/>
      <c r="BI310" s="100"/>
      <c r="BJ310" s="100"/>
      <c r="BK310" s="100"/>
      <c r="BL310" s="100"/>
    </row>
    <row r="311" spans="1:79" ht="14.25" customHeight="1" x14ac:dyDescent="0.2">
      <c r="A311" s="44" t="s">
        <v>285</v>
      </c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44"/>
      <c r="Y311" s="44"/>
      <c r="Z311" s="44"/>
      <c r="AA311" s="44"/>
      <c r="AB311" s="44"/>
      <c r="AC311" s="44"/>
      <c r="AD311" s="44"/>
      <c r="AE311" s="44"/>
      <c r="AF311" s="44"/>
      <c r="AG311" s="44"/>
      <c r="AH311" s="44"/>
      <c r="AI311" s="44"/>
      <c r="AJ311" s="44"/>
      <c r="AK311" s="44"/>
      <c r="AL311" s="44"/>
      <c r="AM311" s="44"/>
      <c r="AN311" s="44"/>
      <c r="AO311" s="44"/>
      <c r="AP311" s="44"/>
      <c r="AQ311" s="44"/>
      <c r="AR311" s="44"/>
      <c r="AS311" s="44"/>
      <c r="AT311" s="44"/>
      <c r="AU311" s="44"/>
      <c r="AV311" s="44"/>
      <c r="AW311" s="44"/>
      <c r="AX311" s="44"/>
      <c r="AY311" s="44"/>
      <c r="AZ311" s="44"/>
      <c r="BA311" s="44"/>
      <c r="BB311" s="44"/>
      <c r="BC311" s="44"/>
      <c r="BD311" s="44"/>
      <c r="BE311" s="44"/>
      <c r="BF311" s="44"/>
      <c r="BG311" s="44"/>
      <c r="BH311" s="44"/>
      <c r="BI311" s="44"/>
      <c r="BJ311" s="44"/>
      <c r="BK311" s="44"/>
      <c r="BL311" s="44"/>
    </row>
    <row r="312" spans="1:79" ht="12" customHeight="1" x14ac:dyDescent="0.2">
      <c r="A312" s="94" t="s">
        <v>283</v>
      </c>
      <c r="B312" s="94"/>
      <c r="C312" s="94"/>
      <c r="D312" s="94"/>
      <c r="E312" s="94"/>
      <c r="F312" s="94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94"/>
      <c r="AD312" s="94"/>
      <c r="AE312" s="94"/>
      <c r="AF312" s="94"/>
      <c r="AG312" s="94"/>
      <c r="AH312" s="94"/>
      <c r="AI312" s="94"/>
      <c r="AJ312" s="94"/>
      <c r="AK312" s="94"/>
      <c r="AL312" s="94"/>
      <c r="AM312" s="94"/>
      <c r="AN312" s="94"/>
      <c r="AO312" s="94"/>
      <c r="AP312" s="94"/>
      <c r="AQ312" s="94"/>
      <c r="AR312" s="94"/>
      <c r="AS312" s="94"/>
      <c r="AT312" s="94"/>
      <c r="AU312" s="94"/>
      <c r="AV312" s="94"/>
      <c r="AW312" s="94"/>
      <c r="AX312" s="94"/>
      <c r="AY312" s="94"/>
      <c r="AZ312" s="94"/>
      <c r="BA312" s="94"/>
      <c r="BB312" s="94"/>
      <c r="BC312" s="94"/>
      <c r="BD312" s="94"/>
      <c r="BE312" s="94"/>
      <c r="BF312" s="94"/>
      <c r="BG312" s="94"/>
      <c r="BH312" s="94"/>
      <c r="BI312" s="94"/>
      <c r="BJ312" s="94"/>
      <c r="BK312" s="94"/>
      <c r="BL312" s="94"/>
    </row>
    <row r="313" spans="1:79" ht="42.95" customHeight="1" x14ac:dyDescent="0.2">
      <c r="A313" s="95" t="s">
        <v>135</v>
      </c>
      <c r="B313" s="95"/>
      <c r="C313" s="95"/>
      <c r="D313" s="95"/>
      <c r="E313" s="95"/>
      <c r="F313" s="95"/>
      <c r="G313" s="47" t="s">
        <v>19</v>
      </c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 t="s">
        <v>15</v>
      </c>
      <c r="U313" s="47"/>
      <c r="V313" s="47"/>
      <c r="W313" s="47"/>
      <c r="X313" s="47"/>
      <c r="Y313" s="47"/>
      <c r="Z313" s="47" t="s">
        <v>14</v>
      </c>
      <c r="AA313" s="47"/>
      <c r="AB313" s="47"/>
      <c r="AC313" s="47"/>
      <c r="AD313" s="47"/>
      <c r="AE313" s="47" t="s">
        <v>136</v>
      </c>
      <c r="AF313" s="47"/>
      <c r="AG313" s="47"/>
      <c r="AH313" s="47"/>
      <c r="AI313" s="47"/>
      <c r="AJ313" s="47"/>
      <c r="AK313" s="47" t="s">
        <v>137</v>
      </c>
      <c r="AL313" s="47"/>
      <c r="AM313" s="47"/>
      <c r="AN313" s="47"/>
      <c r="AO313" s="47"/>
      <c r="AP313" s="47"/>
      <c r="AQ313" s="47" t="s">
        <v>138</v>
      </c>
      <c r="AR313" s="47"/>
      <c r="AS313" s="47"/>
      <c r="AT313" s="47"/>
      <c r="AU313" s="47"/>
      <c r="AV313" s="47"/>
      <c r="AW313" s="47" t="s">
        <v>98</v>
      </c>
      <c r="AX313" s="47"/>
      <c r="AY313" s="47"/>
      <c r="AZ313" s="47"/>
      <c r="BA313" s="47"/>
      <c r="BB313" s="47"/>
      <c r="BC313" s="47"/>
      <c r="BD313" s="47"/>
      <c r="BE313" s="47"/>
      <c r="BF313" s="47"/>
      <c r="BG313" s="47" t="s">
        <v>139</v>
      </c>
      <c r="BH313" s="47"/>
      <c r="BI313" s="47"/>
      <c r="BJ313" s="47"/>
      <c r="BK313" s="47"/>
      <c r="BL313" s="47"/>
    </row>
    <row r="314" spans="1:79" ht="39.950000000000003" customHeight="1" x14ac:dyDescent="0.2">
      <c r="A314" s="95"/>
      <c r="B314" s="95"/>
      <c r="C314" s="95"/>
      <c r="D314" s="95"/>
      <c r="E314" s="95"/>
      <c r="F314" s="95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  <c r="AC314" s="47"/>
      <c r="AD314" s="47"/>
      <c r="AE314" s="47"/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 t="s">
        <v>17</v>
      </c>
      <c r="AX314" s="47"/>
      <c r="AY314" s="47"/>
      <c r="AZ314" s="47"/>
      <c r="BA314" s="47"/>
      <c r="BB314" s="47" t="s">
        <v>16</v>
      </c>
      <c r="BC314" s="47"/>
      <c r="BD314" s="47"/>
      <c r="BE314" s="47"/>
      <c r="BF314" s="47"/>
      <c r="BG314" s="47"/>
      <c r="BH314" s="47"/>
      <c r="BI314" s="47"/>
      <c r="BJ314" s="47"/>
      <c r="BK314" s="47"/>
      <c r="BL314" s="47"/>
    </row>
    <row r="315" spans="1:79" ht="15" customHeight="1" x14ac:dyDescent="0.2">
      <c r="A315" s="47">
        <v>1</v>
      </c>
      <c r="B315" s="47"/>
      <c r="C315" s="47"/>
      <c r="D315" s="47"/>
      <c r="E315" s="47"/>
      <c r="F315" s="47"/>
      <c r="G315" s="47">
        <v>2</v>
      </c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>
        <v>3</v>
      </c>
      <c r="U315" s="47"/>
      <c r="V315" s="47"/>
      <c r="W315" s="47"/>
      <c r="X315" s="47"/>
      <c r="Y315" s="47"/>
      <c r="Z315" s="47">
        <v>4</v>
      </c>
      <c r="AA315" s="47"/>
      <c r="AB315" s="47"/>
      <c r="AC315" s="47"/>
      <c r="AD315" s="47"/>
      <c r="AE315" s="47">
        <v>5</v>
      </c>
      <c r="AF315" s="47"/>
      <c r="AG315" s="47"/>
      <c r="AH315" s="47"/>
      <c r="AI315" s="47"/>
      <c r="AJ315" s="47"/>
      <c r="AK315" s="47">
        <v>6</v>
      </c>
      <c r="AL315" s="47"/>
      <c r="AM315" s="47"/>
      <c r="AN315" s="47"/>
      <c r="AO315" s="47"/>
      <c r="AP315" s="47"/>
      <c r="AQ315" s="47">
        <v>7</v>
      </c>
      <c r="AR315" s="47"/>
      <c r="AS315" s="47"/>
      <c r="AT315" s="47"/>
      <c r="AU315" s="47"/>
      <c r="AV315" s="47"/>
      <c r="AW315" s="47">
        <v>8</v>
      </c>
      <c r="AX315" s="47"/>
      <c r="AY315" s="47"/>
      <c r="AZ315" s="47"/>
      <c r="BA315" s="47"/>
      <c r="BB315" s="47">
        <v>9</v>
      </c>
      <c r="BC315" s="47"/>
      <c r="BD315" s="47"/>
      <c r="BE315" s="47"/>
      <c r="BF315" s="47"/>
      <c r="BG315" s="47">
        <v>10</v>
      </c>
      <c r="BH315" s="47"/>
      <c r="BI315" s="47"/>
      <c r="BJ315" s="47"/>
      <c r="BK315" s="47"/>
      <c r="BL315" s="47"/>
    </row>
    <row r="316" spans="1:79" s="1" customFormat="1" ht="12" hidden="1" customHeight="1" x14ac:dyDescent="0.2">
      <c r="A316" s="56" t="s">
        <v>64</v>
      </c>
      <c r="B316" s="56"/>
      <c r="C316" s="56"/>
      <c r="D316" s="56"/>
      <c r="E316" s="56"/>
      <c r="F316" s="56"/>
      <c r="G316" s="38" t="s">
        <v>57</v>
      </c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7" t="s">
        <v>80</v>
      </c>
      <c r="U316" s="37"/>
      <c r="V316" s="37"/>
      <c r="W316" s="37"/>
      <c r="X316" s="37"/>
      <c r="Y316" s="37"/>
      <c r="Z316" s="37" t="s">
        <v>81</v>
      </c>
      <c r="AA316" s="37"/>
      <c r="AB316" s="37"/>
      <c r="AC316" s="37"/>
      <c r="AD316" s="37"/>
      <c r="AE316" s="37" t="s">
        <v>82</v>
      </c>
      <c r="AF316" s="37"/>
      <c r="AG316" s="37"/>
      <c r="AH316" s="37"/>
      <c r="AI316" s="37"/>
      <c r="AJ316" s="37"/>
      <c r="AK316" s="37" t="s">
        <v>83</v>
      </c>
      <c r="AL316" s="37"/>
      <c r="AM316" s="37"/>
      <c r="AN316" s="37"/>
      <c r="AO316" s="37"/>
      <c r="AP316" s="37"/>
      <c r="AQ316" s="96" t="s">
        <v>99</v>
      </c>
      <c r="AR316" s="37"/>
      <c r="AS316" s="37"/>
      <c r="AT316" s="37"/>
      <c r="AU316" s="37"/>
      <c r="AV316" s="37"/>
      <c r="AW316" s="37" t="s">
        <v>84</v>
      </c>
      <c r="AX316" s="37"/>
      <c r="AY316" s="37"/>
      <c r="AZ316" s="37"/>
      <c r="BA316" s="37"/>
      <c r="BB316" s="37" t="s">
        <v>85</v>
      </c>
      <c r="BC316" s="37"/>
      <c r="BD316" s="37"/>
      <c r="BE316" s="37"/>
      <c r="BF316" s="37"/>
      <c r="BG316" s="96" t="s">
        <v>100</v>
      </c>
      <c r="BH316" s="37"/>
      <c r="BI316" s="37"/>
      <c r="BJ316" s="37"/>
      <c r="BK316" s="37"/>
      <c r="BL316" s="37"/>
      <c r="CA316" s="1" t="s">
        <v>50</v>
      </c>
    </row>
    <row r="317" spans="1:79" s="25" customFormat="1" ht="12.75" customHeight="1" x14ac:dyDescent="0.2">
      <c r="A317" s="35">
        <v>2111</v>
      </c>
      <c r="B317" s="35"/>
      <c r="C317" s="35"/>
      <c r="D317" s="35"/>
      <c r="E317" s="35"/>
      <c r="F317" s="35"/>
      <c r="G317" s="32" t="s">
        <v>178</v>
      </c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4"/>
      <c r="T317" s="36">
        <v>31535081</v>
      </c>
      <c r="U317" s="36"/>
      <c r="V317" s="36"/>
      <c r="W317" s="36"/>
      <c r="X317" s="36"/>
      <c r="Y317" s="36"/>
      <c r="Z317" s="36">
        <v>31526327</v>
      </c>
      <c r="AA317" s="36"/>
      <c r="AB317" s="36"/>
      <c r="AC317" s="36"/>
      <c r="AD317" s="36"/>
      <c r="AE317" s="36">
        <v>0</v>
      </c>
      <c r="AF317" s="36"/>
      <c r="AG317" s="36"/>
      <c r="AH317" s="36"/>
      <c r="AI317" s="36"/>
      <c r="AJ317" s="36"/>
      <c r="AK317" s="36">
        <v>0</v>
      </c>
      <c r="AL317" s="36"/>
      <c r="AM317" s="36"/>
      <c r="AN317" s="36"/>
      <c r="AO317" s="36"/>
      <c r="AP317" s="36"/>
      <c r="AQ317" s="36">
        <f t="shared" ref="AQ317:AQ328" si="20">IF(ISNUMBER(AK317),AK317,0)-IF(ISNUMBER(AE317),AE317,0)</f>
        <v>0</v>
      </c>
      <c r="AR317" s="36"/>
      <c r="AS317" s="36"/>
      <c r="AT317" s="36"/>
      <c r="AU317" s="36"/>
      <c r="AV317" s="36"/>
      <c r="AW317" s="36">
        <v>0</v>
      </c>
      <c r="AX317" s="36"/>
      <c r="AY317" s="36"/>
      <c r="AZ317" s="36"/>
      <c r="BA317" s="36"/>
      <c r="BB317" s="36">
        <v>0</v>
      </c>
      <c r="BC317" s="36"/>
      <c r="BD317" s="36"/>
      <c r="BE317" s="36"/>
      <c r="BF317" s="36"/>
      <c r="BG317" s="36">
        <f t="shared" ref="BG317:BG328" si="21">IF(ISNUMBER(Z317),Z317,0)+IF(ISNUMBER(AK317),AK317,0)</f>
        <v>31526327</v>
      </c>
      <c r="BH317" s="36"/>
      <c r="BI317" s="36"/>
      <c r="BJ317" s="36"/>
      <c r="BK317" s="36"/>
      <c r="BL317" s="36"/>
      <c r="CA317" s="25" t="s">
        <v>51</v>
      </c>
    </row>
    <row r="318" spans="1:79" s="25" customFormat="1" ht="12.75" customHeight="1" x14ac:dyDescent="0.2">
      <c r="A318" s="35">
        <v>2120</v>
      </c>
      <c r="B318" s="35"/>
      <c r="C318" s="35"/>
      <c r="D318" s="35"/>
      <c r="E318" s="35"/>
      <c r="F318" s="35"/>
      <c r="G318" s="32" t="s">
        <v>179</v>
      </c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4"/>
      <c r="T318" s="36">
        <v>6899519</v>
      </c>
      <c r="U318" s="36"/>
      <c r="V318" s="36"/>
      <c r="W318" s="36"/>
      <c r="X318" s="36"/>
      <c r="Y318" s="36"/>
      <c r="Z318" s="36">
        <v>6897181</v>
      </c>
      <c r="AA318" s="36"/>
      <c r="AB318" s="36"/>
      <c r="AC318" s="36"/>
      <c r="AD318" s="36"/>
      <c r="AE318" s="36">
        <v>0</v>
      </c>
      <c r="AF318" s="36"/>
      <c r="AG318" s="36"/>
      <c r="AH318" s="36"/>
      <c r="AI318" s="36"/>
      <c r="AJ318" s="36"/>
      <c r="AK318" s="36">
        <v>0</v>
      </c>
      <c r="AL318" s="36"/>
      <c r="AM318" s="36"/>
      <c r="AN318" s="36"/>
      <c r="AO318" s="36"/>
      <c r="AP318" s="36"/>
      <c r="AQ318" s="36">
        <f t="shared" si="20"/>
        <v>0</v>
      </c>
      <c r="AR318" s="36"/>
      <c r="AS318" s="36"/>
      <c r="AT318" s="36"/>
      <c r="AU318" s="36"/>
      <c r="AV318" s="36"/>
      <c r="AW318" s="36">
        <v>0</v>
      </c>
      <c r="AX318" s="36"/>
      <c r="AY318" s="36"/>
      <c r="AZ318" s="36"/>
      <c r="BA318" s="36"/>
      <c r="BB318" s="36">
        <v>0</v>
      </c>
      <c r="BC318" s="36"/>
      <c r="BD318" s="36"/>
      <c r="BE318" s="36"/>
      <c r="BF318" s="36"/>
      <c r="BG318" s="36">
        <f t="shared" si="21"/>
        <v>6897181</v>
      </c>
      <c r="BH318" s="36"/>
      <c r="BI318" s="36"/>
      <c r="BJ318" s="36"/>
      <c r="BK318" s="36"/>
      <c r="BL318" s="36"/>
    </row>
    <row r="319" spans="1:79" s="25" customFormat="1" ht="25.5" customHeight="1" x14ac:dyDescent="0.2">
      <c r="A319" s="35">
        <v>2210</v>
      </c>
      <c r="B319" s="35"/>
      <c r="C319" s="35"/>
      <c r="D319" s="35"/>
      <c r="E319" s="35"/>
      <c r="F319" s="35"/>
      <c r="G319" s="32" t="s">
        <v>180</v>
      </c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4"/>
      <c r="T319" s="36">
        <v>229184</v>
      </c>
      <c r="U319" s="36"/>
      <c r="V319" s="36"/>
      <c r="W319" s="36"/>
      <c r="X319" s="36"/>
      <c r="Y319" s="36"/>
      <c r="Z319" s="36">
        <v>203879</v>
      </c>
      <c r="AA319" s="36"/>
      <c r="AB319" s="36"/>
      <c r="AC319" s="36"/>
      <c r="AD319" s="36"/>
      <c r="AE319" s="36">
        <v>0</v>
      </c>
      <c r="AF319" s="36"/>
      <c r="AG319" s="36"/>
      <c r="AH319" s="36"/>
      <c r="AI319" s="36"/>
      <c r="AJ319" s="36"/>
      <c r="AK319" s="36">
        <v>0</v>
      </c>
      <c r="AL319" s="36"/>
      <c r="AM319" s="36"/>
      <c r="AN319" s="36"/>
      <c r="AO319" s="36"/>
      <c r="AP319" s="36"/>
      <c r="AQ319" s="36">
        <f t="shared" si="20"/>
        <v>0</v>
      </c>
      <c r="AR319" s="36"/>
      <c r="AS319" s="36"/>
      <c r="AT319" s="36"/>
      <c r="AU319" s="36"/>
      <c r="AV319" s="36"/>
      <c r="AW319" s="36">
        <v>0</v>
      </c>
      <c r="AX319" s="36"/>
      <c r="AY319" s="36"/>
      <c r="AZ319" s="36"/>
      <c r="BA319" s="36"/>
      <c r="BB319" s="36">
        <v>0</v>
      </c>
      <c r="BC319" s="36"/>
      <c r="BD319" s="36"/>
      <c r="BE319" s="36"/>
      <c r="BF319" s="36"/>
      <c r="BG319" s="36">
        <f t="shared" si="21"/>
        <v>203879</v>
      </c>
      <c r="BH319" s="36"/>
      <c r="BI319" s="36"/>
      <c r="BJ319" s="36"/>
      <c r="BK319" s="36"/>
      <c r="BL319" s="36"/>
    </row>
    <row r="320" spans="1:79" s="25" customFormat="1" ht="12.75" customHeight="1" x14ac:dyDescent="0.2">
      <c r="A320" s="35">
        <v>2240</v>
      </c>
      <c r="B320" s="35"/>
      <c r="C320" s="35"/>
      <c r="D320" s="35"/>
      <c r="E320" s="35"/>
      <c r="F320" s="35"/>
      <c r="G320" s="32" t="s">
        <v>181</v>
      </c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4"/>
      <c r="T320" s="36">
        <v>2110276</v>
      </c>
      <c r="U320" s="36"/>
      <c r="V320" s="36"/>
      <c r="W320" s="36"/>
      <c r="X320" s="36"/>
      <c r="Y320" s="36"/>
      <c r="Z320" s="36">
        <v>2042125</v>
      </c>
      <c r="AA320" s="36"/>
      <c r="AB320" s="36"/>
      <c r="AC320" s="36"/>
      <c r="AD320" s="36"/>
      <c r="AE320" s="36">
        <v>0</v>
      </c>
      <c r="AF320" s="36"/>
      <c r="AG320" s="36"/>
      <c r="AH320" s="36"/>
      <c r="AI320" s="36"/>
      <c r="AJ320" s="36"/>
      <c r="AK320" s="36">
        <v>0</v>
      </c>
      <c r="AL320" s="36"/>
      <c r="AM320" s="36"/>
      <c r="AN320" s="36"/>
      <c r="AO320" s="36"/>
      <c r="AP320" s="36"/>
      <c r="AQ320" s="36">
        <f t="shared" si="20"/>
        <v>0</v>
      </c>
      <c r="AR320" s="36"/>
      <c r="AS320" s="36"/>
      <c r="AT320" s="36"/>
      <c r="AU320" s="36"/>
      <c r="AV320" s="36"/>
      <c r="AW320" s="36">
        <v>0</v>
      </c>
      <c r="AX320" s="36"/>
      <c r="AY320" s="36"/>
      <c r="AZ320" s="36"/>
      <c r="BA320" s="36"/>
      <c r="BB320" s="36">
        <v>0</v>
      </c>
      <c r="BC320" s="36"/>
      <c r="BD320" s="36"/>
      <c r="BE320" s="36"/>
      <c r="BF320" s="36"/>
      <c r="BG320" s="36">
        <f t="shared" si="21"/>
        <v>2042125</v>
      </c>
      <c r="BH320" s="36"/>
      <c r="BI320" s="36"/>
      <c r="BJ320" s="36"/>
      <c r="BK320" s="36"/>
      <c r="BL320" s="36"/>
    </row>
    <row r="321" spans="1:79" s="25" customFormat="1" ht="12.75" customHeight="1" x14ac:dyDescent="0.2">
      <c r="A321" s="35">
        <v>2250</v>
      </c>
      <c r="B321" s="35"/>
      <c r="C321" s="35"/>
      <c r="D321" s="35"/>
      <c r="E321" s="35"/>
      <c r="F321" s="35"/>
      <c r="G321" s="32" t="s">
        <v>182</v>
      </c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4"/>
      <c r="T321" s="36">
        <v>11340</v>
      </c>
      <c r="U321" s="36"/>
      <c r="V321" s="36"/>
      <c r="W321" s="36"/>
      <c r="X321" s="36"/>
      <c r="Y321" s="36"/>
      <c r="Z321" s="36">
        <v>4085</v>
      </c>
      <c r="AA321" s="36"/>
      <c r="AB321" s="36"/>
      <c r="AC321" s="36"/>
      <c r="AD321" s="36"/>
      <c r="AE321" s="36">
        <v>0</v>
      </c>
      <c r="AF321" s="36"/>
      <c r="AG321" s="36"/>
      <c r="AH321" s="36"/>
      <c r="AI321" s="36"/>
      <c r="AJ321" s="36"/>
      <c r="AK321" s="36">
        <v>0</v>
      </c>
      <c r="AL321" s="36"/>
      <c r="AM321" s="36"/>
      <c r="AN321" s="36"/>
      <c r="AO321" s="36"/>
      <c r="AP321" s="36"/>
      <c r="AQ321" s="36">
        <f t="shared" si="20"/>
        <v>0</v>
      </c>
      <c r="AR321" s="36"/>
      <c r="AS321" s="36"/>
      <c r="AT321" s="36"/>
      <c r="AU321" s="36"/>
      <c r="AV321" s="36"/>
      <c r="AW321" s="36">
        <v>0</v>
      </c>
      <c r="AX321" s="36"/>
      <c r="AY321" s="36"/>
      <c r="AZ321" s="36"/>
      <c r="BA321" s="36"/>
      <c r="BB321" s="36">
        <v>0</v>
      </c>
      <c r="BC321" s="36"/>
      <c r="BD321" s="36"/>
      <c r="BE321" s="36"/>
      <c r="BF321" s="36"/>
      <c r="BG321" s="36">
        <f t="shared" si="21"/>
        <v>4085</v>
      </c>
      <c r="BH321" s="36"/>
      <c r="BI321" s="36"/>
      <c r="BJ321" s="36"/>
      <c r="BK321" s="36"/>
      <c r="BL321" s="36"/>
    </row>
    <row r="322" spans="1:79" s="25" customFormat="1" ht="12.75" customHeight="1" x14ac:dyDescent="0.2">
      <c r="A322" s="35">
        <v>2271</v>
      </c>
      <c r="B322" s="35"/>
      <c r="C322" s="35"/>
      <c r="D322" s="35"/>
      <c r="E322" s="35"/>
      <c r="F322" s="35"/>
      <c r="G322" s="32" t="s">
        <v>183</v>
      </c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4"/>
      <c r="T322" s="36">
        <v>590652</v>
      </c>
      <c r="U322" s="36"/>
      <c r="V322" s="36"/>
      <c r="W322" s="36"/>
      <c r="X322" s="36"/>
      <c r="Y322" s="36"/>
      <c r="Z322" s="36">
        <v>563553</v>
      </c>
      <c r="AA322" s="36"/>
      <c r="AB322" s="36"/>
      <c r="AC322" s="36"/>
      <c r="AD322" s="36"/>
      <c r="AE322" s="36">
        <v>0</v>
      </c>
      <c r="AF322" s="36"/>
      <c r="AG322" s="36"/>
      <c r="AH322" s="36"/>
      <c r="AI322" s="36"/>
      <c r="AJ322" s="36"/>
      <c r="AK322" s="36">
        <v>0</v>
      </c>
      <c r="AL322" s="36"/>
      <c r="AM322" s="36"/>
      <c r="AN322" s="36"/>
      <c r="AO322" s="36"/>
      <c r="AP322" s="36"/>
      <c r="AQ322" s="36">
        <f t="shared" si="20"/>
        <v>0</v>
      </c>
      <c r="AR322" s="36"/>
      <c r="AS322" s="36"/>
      <c r="AT322" s="36"/>
      <c r="AU322" s="36"/>
      <c r="AV322" s="36"/>
      <c r="AW322" s="36">
        <v>0</v>
      </c>
      <c r="AX322" s="36"/>
      <c r="AY322" s="36"/>
      <c r="AZ322" s="36"/>
      <c r="BA322" s="36"/>
      <c r="BB322" s="36">
        <v>0</v>
      </c>
      <c r="BC322" s="36"/>
      <c r="BD322" s="36"/>
      <c r="BE322" s="36"/>
      <c r="BF322" s="36"/>
      <c r="BG322" s="36">
        <f t="shared" si="21"/>
        <v>563553</v>
      </c>
      <c r="BH322" s="36"/>
      <c r="BI322" s="36"/>
      <c r="BJ322" s="36"/>
      <c r="BK322" s="36"/>
      <c r="BL322" s="36"/>
    </row>
    <row r="323" spans="1:79" s="25" customFormat="1" ht="25.5" customHeight="1" x14ac:dyDescent="0.2">
      <c r="A323" s="35">
        <v>2272</v>
      </c>
      <c r="B323" s="35"/>
      <c r="C323" s="35"/>
      <c r="D323" s="35"/>
      <c r="E323" s="35"/>
      <c r="F323" s="35"/>
      <c r="G323" s="32" t="s">
        <v>184</v>
      </c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4"/>
      <c r="T323" s="36">
        <v>23230</v>
      </c>
      <c r="U323" s="36"/>
      <c r="V323" s="36"/>
      <c r="W323" s="36"/>
      <c r="X323" s="36"/>
      <c r="Y323" s="36"/>
      <c r="Z323" s="36">
        <v>22766</v>
      </c>
      <c r="AA323" s="36"/>
      <c r="AB323" s="36"/>
      <c r="AC323" s="36"/>
      <c r="AD323" s="36"/>
      <c r="AE323" s="36">
        <v>0</v>
      </c>
      <c r="AF323" s="36"/>
      <c r="AG323" s="36"/>
      <c r="AH323" s="36"/>
      <c r="AI323" s="36"/>
      <c r="AJ323" s="36"/>
      <c r="AK323" s="36">
        <v>0</v>
      </c>
      <c r="AL323" s="36"/>
      <c r="AM323" s="36"/>
      <c r="AN323" s="36"/>
      <c r="AO323" s="36"/>
      <c r="AP323" s="36"/>
      <c r="AQ323" s="36">
        <f t="shared" si="20"/>
        <v>0</v>
      </c>
      <c r="AR323" s="36"/>
      <c r="AS323" s="36"/>
      <c r="AT323" s="36"/>
      <c r="AU323" s="36"/>
      <c r="AV323" s="36"/>
      <c r="AW323" s="36">
        <v>0</v>
      </c>
      <c r="AX323" s="36"/>
      <c r="AY323" s="36"/>
      <c r="AZ323" s="36"/>
      <c r="BA323" s="36"/>
      <c r="BB323" s="36">
        <v>0</v>
      </c>
      <c r="BC323" s="36"/>
      <c r="BD323" s="36"/>
      <c r="BE323" s="36"/>
      <c r="BF323" s="36"/>
      <c r="BG323" s="36">
        <f t="shared" si="21"/>
        <v>22766</v>
      </c>
      <c r="BH323" s="36"/>
      <c r="BI323" s="36"/>
      <c r="BJ323" s="36"/>
      <c r="BK323" s="36"/>
      <c r="BL323" s="36"/>
    </row>
    <row r="324" spans="1:79" s="25" customFormat="1" ht="12.75" customHeight="1" x14ac:dyDescent="0.2">
      <c r="A324" s="35">
        <v>2273</v>
      </c>
      <c r="B324" s="35"/>
      <c r="C324" s="35"/>
      <c r="D324" s="35"/>
      <c r="E324" s="35"/>
      <c r="F324" s="35"/>
      <c r="G324" s="32" t="s">
        <v>185</v>
      </c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4"/>
      <c r="T324" s="36">
        <v>375074</v>
      </c>
      <c r="U324" s="36"/>
      <c r="V324" s="36"/>
      <c r="W324" s="36"/>
      <c r="X324" s="36"/>
      <c r="Y324" s="36"/>
      <c r="Z324" s="36">
        <v>337167</v>
      </c>
      <c r="AA324" s="36"/>
      <c r="AB324" s="36"/>
      <c r="AC324" s="36"/>
      <c r="AD324" s="36"/>
      <c r="AE324" s="36">
        <v>0</v>
      </c>
      <c r="AF324" s="36"/>
      <c r="AG324" s="36"/>
      <c r="AH324" s="36"/>
      <c r="AI324" s="36"/>
      <c r="AJ324" s="36"/>
      <c r="AK324" s="36">
        <v>0</v>
      </c>
      <c r="AL324" s="36"/>
      <c r="AM324" s="36"/>
      <c r="AN324" s="36"/>
      <c r="AO324" s="36"/>
      <c r="AP324" s="36"/>
      <c r="AQ324" s="36">
        <f t="shared" si="20"/>
        <v>0</v>
      </c>
      <c r="AR324" s="36"/>
      <c r="AS324" s="36"/>
      <c r="AT324" s="36"/>
      <c r="AU324" s="36"/>
      <c r="AV324" s="36"/>
      <c r="AW324" s="36">
        <v>0</v>
      </c>
      <c r="AX324" s="36"/>
      <c r="AY324" s="36"/>
      <c r="AZ324" s="36"/>
      <c r="BA324" s="36"/>
      <c r="BB324" s="36">
        <v>0</v>
      </c>
      <c r="BC324" s="36"/>
      <c r="BD324" s="36"/>
      <c r="BE324" s="36"/>
      <c r="BF324" s="36"/>
      <c r="BG324" s="36">
        <f t="shared" si="21"/>
        <v>337167</v>
      </c>
      <c r="BH324" s="36"/>
      <c r="BI324" s="36"/>
      <c r="BJ324" s="36"/>
      <c r="BK324" s="36"/>
      <c r="BL324" s="36"/>
    </row>
    <row r="325" spans="1:79" s="25" customFormat="1" ht="25.5" customHeight="1" x14ac:dyDescent="0.2">
      <c r="A325" s="35">
        <v>2275</v>
      </c>
      <c r="B325" s="35"/>
      <c r="C325" s="35"/>
      <c r="D325" s="35"/>
      <c r="E325" s="35"/>
      <c r="F325" s="35"/>
      <c r="G325" s="32" t="s">
        <v>186</v>
      </c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4"/>
      <c r="T325" s="36">
        <v>22664</v>
      </c>
      <c r="U325" s="36"/>
      <c r="V325" s="36"/>
      <c r="W325" s="36"/>
      <c r="X325" s="36"/>
      <c r="Y325" s="36"/>
      <c r="Z325" s="36">
        <v>22664</v>
      </c>
      <c r="AA325" s="36"/>
      <c r="AB325" s="36"/>
      <c r="AC325" s="36"/>
      <c r="AD325" s="36"/>
      <c r="AE325" s="36">
        <v>0</v>
      </c>
      <c r="AF325" s="36"/>
      <c r="AG325" s="36"/>
      <c r="AH325" s="36"/>
      <c r="AI325" s="36"/>
      <c r="AJ325" s="36"/>
      <c r="AK325" s="36">
        <v>0</v>
      </c>
      <c r="AL325" s="36"/>
      <c r="AM325" s="36"/>
      <c r="AN325" s="36"/>
      <c r="AO325" s="36"/>
      <c r="AP325" s="36"/>
      <c r="AQ325" s="36">
        <f t="shared" si="20"/>
        <v>0</v>
      </c>
      <c r="AR325" s="36"/>
      <c r="AS325" s="36"/>
      <c r="AT325" s="36"/>
      <c r="AU325" s="36"/>
      <c r="AV325" s="36"/>
      <c r="AW325" s="36">
        <v>0</v>
      </c>
      <c r="AX325" s="36"/>
      <c r="AY325" s="36"/>
      <c r="AZ325" s="36"/>
      <c r="BA325" s="36"/>
      <c r="BB325" s="36">
        <v>0</v>
      </c>
      <c r="BC325" s="36"/>
      <c r="BD325" s="36"/>
      <c r="BE325" s="36"/>
      <c r="BF325" s="36"/>
      <c r="BG325" s="36">
        <f t="shared" si="21"/>
        <v>22664</v>
      </c>
      <c r="BH325" s="36"/>
      <c r="BI325" s="36"/>
      <c r="BJ325" s="36"/>
      <c r="BK325" s="36"/>
      <c r="BL325" s="36"/>
    </row>
    <row r="326" spans="1:79" s="25" customFormat="1" ht="38.25" customHeight="1" x14ac:dyDescent="0.2">
      <c r="A326" s="35">
        <v>2282</v>
      </c>
      <c r="B326" s="35"/>
      <c r="C326" s="35"/>
      <c r="D326" s="35"/>
      <c r="E326" s="35"/>
      <c r="F326" s="35"/>
      <c r="G326" s="32" t="s">
        <v>187</v>
      </c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4"/>
      <c r="T326" s="36">
        <v>393</v>
      </c>
      <c r="U326" s="36"/>
      <c r="V326" s="36"/>
      <c r="W326" s="36"/>
      <c r="X326" s="36"/>
      <c r="Y326" s="36"/>
      <c r="Z326" s="36">
        <v>0</v>
      </c>
      <c r="AA326" s="36"/>
      <c r="AB326" s="36"/>
      <c r="AC326" s="36"/>
      <c r="AD326" s="36"/>
      <c r="AE326" s="36">
        <v>0</v>
      </c>
      <c r="AF326" s="36"/>
      <c r="AG326" s="36"/>
      <c r="AH326" s="36"/>
      <c r="AI326" s="36"/>
      <c r="AJ326" s="36"/>
      <c r="AK326" s="36">
        <v>0</v>
      </c>
      <c r="AL326" s="36"/>
      <c r="AM326" s="36"/>
      <c r="AN326" s="36"/>
      <c r="AO326" s="36"/>
      <c r="AP326" s="36"/>
      <c r="AQ326" s="36">
        <f t="shared" si="20"/>
        <v>0</v>
      </c>
      <c r="AR326" s="36"/>
      <c r="AS326" s="36"/>
      <c r="AT326" s="36"/>
      <c r="AU326" s="36"/>
      <c r="AV326" s="36"/>
      <c r="AW326" s="36">
        <v>0</v>
      </c>
      <c r="AX326" s="36"/>
      <c r="AY326" s="36"/>
      <c r="AZ326" s="36"/>
      <c r="BA326" s="36"/>
      <c r="BB326" s="36">
        <v>0</v>
      </c>
      <c r="BC326" s="36"/>
      <c r="BD326" s="36"/>
      <c r="BE326" s="36"/>
      <c r="BF326" s="36"/>
      <c r="BG326" s="36">
        <f t="shared" si="21"/>
        <v>0</v>
      </c>
      <c r="BH326" s="36"/>
      <c r="BI326" s="36"/>
      <c r="BJ326" s="36"/>
      <c r="BK326" s="36"/>
      <c r="BL326" s="36"/>
    </row>
    <row r="327" spans="1:79" s="25" customFormat="1" ht="12.75" customHeight="1" x14ac:dyDescent="0.2">
      <c r="A327" s="35">
        <v>2800</v>
      </c>
      <c r="B327" s="35"/>
      <c r="C327" s="35"/>
      <c r="D327" s="35"/>
      <c r="E327" s="35"/>
      <c r="F327" s="35"/>
      <c r="G327" s="32" t="s">
        <v>188</v>
      </c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4"/>
      <c r="T327" s="36">
        <v>13150</v>
      </c>
      <c r="U327" s="36"/>
      <c r="V327" s="36"/>
      <c r="W327" s="36"/>
      <c r="X327" s="36"/>
      <c r="Y327" s="36"/>
      <c r="Z327" s="36">
        <v>12762</v>
      </c>
      <c r="AA327" s="36"/>
      <c r="AB327" s="36"/>
      <c r="AC327" s="36"/>
      <c r="AD327" s="36"/>
      <c r="AE327" s="36">
        <v>0</v>
      </c>
      <c r="AF327" s="36"/>
      <c r="AG327" s="36"/>
      <c r="AH327" s="36"/>
      <c r="AI327" s="36"/>
      <c r="AJ327" s="36"/>
      <c r="AK327" s="36">
        <v>0</v>
      </c>
      <c r="AL327" s="36"/>
      <c r="AM327" s="36"/>
      <c r="AN327" s="36"/>
      <c r="AO327" s="36"/>
      <c r="AP327" s="36"/>
      <c r="AQ327" s="36">
        <f t="shared" si="20"/>
        <v>0</v>
      </c>
      <c r="AR327" s="36"/>
      <c r="AS327" s="36"/>
      <c r="AT327" s="36"/>
      <c r="AU327" s="36"/>
      <c r="AV327" s="36"/>
      <c r="AW327" s="36">
        <v>0</v>
      </c>
      <c r="AX327" s="36"/>
      <c r="AY327" s="36"/>
      <c r="AZ327" s="36"/>
      <c r="BA327" s="36"/>
      <c r="BB327" s="36">
        <v>0</v>
      </c>
      <c r="BC327" s="36"/>
      <c r="BD327" s="36"/>
      <c r="BE327" s="36"/>
      <c r="BF327" s="36"/>
      <c r="BG327" s="36">
        <f t="shared" si="21"/>
        <v>12762</v>
      </c>
      <c r="BH327" s="36"/>
      <c r="BI327" s="36"/>
      <c r="BJ327" s="36"/>
      <c r="BK327" s="36"/>
      <c r="BL327" s="36"/>
    </row>
    <row r="328" spans="1:79" s="6" customFormat="1" ht="12.75" customHeight="1" x14ac:dyDescent="0.2">
      <c r="A328" s="31"/>
      <c r="B328" s="31"/>
      <c r="C328" s="31"/>
      <c r="D328" s="31"/>
      <c r="E328" s="31"/>
      <c r="F328" s="31"/>
      <c r="G328" s="28" t="s">
        <v>147</v>
      </c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30"/>
      <c r="T328" s="27">
        <v>41810563</v>
      </c>
      <c r="U328" s="27"/>
      <c r="V328" s="27"/>
      <c r="W328" s="27"/>
      <c r="X328" s="27"/>
      <c r="Y328" s="27"/>
      <c r="Z328" s="27">
        <v>41632509</v>
      </c>
      <c r="AA328" s="27"/>
      <c r="AB328" s="27"/>
      <c r="AC328" s="27"/>
      <c r="AD328" s="27"/>
      <c r="AE328" s="27">
        <v>0</v>
      </c>
      <c r="AF328" s="27"/>
      <c r="AG328" s="27"/>
      <c r="AH328" s="27"/>
      <c r="AI328" s="27"/>
      <c r="AJ328" s="27"/>
      <c r="AK328" s="27">
        <v>0</v>
      </c>
      <c r="AL328" s="27"/>
      <c r="AM328" s="27"/>
      <c r="AN328" s="27"/>
      <c r="AO328" s="27"/>
      <c r="AP328" s="27"/>
      <c r="AQ328" s="27">
        <f t="shared" si="20"/>
        <v>0</v>
      </c>
      <c r="AR328" s="27"/>
      <c r="AS328" s="27"/>
      <c r="AT328" s="27"/>
      <c r="AU328" s="27"/>
      <c r="AV328" s="27"/>
      <c r="AW328" s="27">
        <v>0</v>
      </c>
      <c r="AX328" s="27"/>
      <c r="AY328" s="27"/>
      <c r="AZ328" s="27"/>
      <c r="BA328" s="27"/>
      <c r="BB328" s="27">
        <v>0</v>
      </c>
      <c r="BC328" s="27"/>
      <c r="BD328" s="27"/>
      <c r="BE328" s="27"/>
      <c r="BF328" s="27"/>
      <c r="BG328" s="27">
        <f t="shared" si="21"/>
        <v>41632509</v>
      </c>
      <c r="BH328" s="27"/>
      <c r="BI328" s="27"/>
      <c r="BJ328" s="27"/>
      <c r="BK328" s="27"/>
      <c r="BL328" s="27"/>
    </row>
    <row r="330" spans="1:79" ht="14.25" customHeight="1" x14ac:dyDescent="0.2">
      <c r="A330" s="44" t="s">
        <v>302</v>
      </c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44"/>
      <c r="Y330" s="44"/>
      <c r="Z330" s="44"/>
      <c r="AA330" s="44"/>
      <c r="AB330" s="44"/>
      <c r="AC330" s="44"/>
      <c r="AD330" s="44"/>
      <c r="AE330" s="44"/>
      <c r="AF330" s="44"/>
      <c r="AG330" s="44"/>
      <c r="AH330" s="44"/>
      <c r="AI330" s="44"/>
      <c r="AJ330" s="44"/>
      <c r="AK330" s="44"/>
      <c r="AL330" s="44"/>
      <c r="AM330" s="44"/>
      <c r="AN330" s="44"/>
      <c r="AO330" s="44"/>
      <c r="AP330" s="44"/>
      <c r="AQ330" s="44"/>
      <c r="AR330" s="44"/>
      <c r="AS330" s="44"/>
      <c r="AT330" s="44"/>
      <c r="AU330" s="44"/>
      <c r="AV330" s="44"/>
      <c r="AW330" s="44"/>
      <c r="AX330" s="44"/>
      <c r="AY330" s="44"/>
      <c r="AZ330" s="44"/>
      <c r="BA330" s="44"/>
      <c r="BB330" s="44"/>
      <c r="BC330" s="44"/>
      <c r="BD330" s="44"/>
      <c r="BE330" s="44"/>
      <c r="BF330" s="44"/>
      <c r="BG330" s="44"/>
      <c r="BH330" s="44"/>
      <c r="BI330" s="44"/>
      <c r="BJ330" s="44"/>
      <c r="BK330" s="44"/>
      <c r="BL330" s="44"/>
    </row>
    <row r="331" spans="1:79" ht="15" customHeight="1" x14ac:dyDescent="0.2">
      <c r="A331" s="94" t="s">
        <v>283</v>
      </c>
      <c r="B331" s="94"/>
      <c r="C331" s="94"/>
      <c r="D331" s="94"/>
      <c r="E331" s="94"/>
      <c r="F331" s="94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  <c r="X331" s="94"/>
      <c r="Y331" s="94"/>
      <c r="Z331" s="94"/>
      <c r="AA331" s="94"/>
      <c r="AB331" s="94"/>
      <c r="AC331" s="94"/>
      <c r="AD331" s="94"/>
      <c r="AE331" s="94"/>
      <c r="AF331" s="94"/>
      <c r="AG331" s="94"/>
      <c r="AH331" s="94"/>
      <c r="AI331" s="94"/>
      <c r="AJ331" s="94"/>
      <c r="AK331" s="94"/>
      <c r="AL331" s="94"/>
      <c r="AM331" s="94"/>
      <c r="AN331" s="94"/>
      <c r="AO331" s="94"/>
      <c r="AP331" s="94"/>
      <c r="AQ331" s="94"/>
      <c r="AR331" s="94"/>
      <c r="AS331" s="94"/>
      <c r="AT331" s="94"/>
      <c r="AU331" s="94"/>
      <c r="AV331" s="94"/>
      <c r="AW331" s="94"/>
      <c r="AX331" s="94"/>
      <c r="AY331" s="94"/>
      <c r="AZ331" s="94"/>
      <c r="BA331" s="94"/>
      <c r="BB331" s="94"/>
      <c r="BC331" s="94"/>
      <c r="BD331" s="94"/>
      <c r="BE331" s="94"/>
      <c r="BF331" s="94"/>
      <c r="BG331" s="94"/>
      <c r="BH331" s="94"/>
      <c r="BI331" s="94"/>
      <c r="BJ331" s="94"/>
      <c r="BK331" s="94"/>
      <c r="BL331" s="94"/>
    </row>
    <row r="332" spans="1:79" ht="18" customHeight="1" x14ac:dyDescent="0.2">
      <c r="A332" s="47" t="s">
        <v>135</v>
      </c>
      <c r="B332" s="47"/>
      <c r="C332" s="47"/>
      <c r="D332" s="47"/>
      <c r="E332" s="47"/>
      <c r="F332" s="47"/>
      <c r="G332" s="47" t="s">
        <v>19</v>
      </c>
      <c r="H332" s="47"/>
      <c r="I332" s="47"/>
      <c r="J332" s="47"/>
      <c r="K332" s="47"/>
      <c r="L332" s="47"/>
      <c r="M332" s="47"/>
      <c r="N332" s="47"/>
      <c r="O332" s="47"/>
      <c r="P332" s="47"/>
      <c r="Q332" s="47" t="s">
        <v>289</v>
      </c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 t="s">
        <v>299</v>
      </c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  <c r="BI332" s="47"/>
      <c r="BJ332" s="47"/>
      <c r="BK332" s="47"/>
      <c r="BL332" s="47"/>
    </row>
    <row r="333" spans="1:79" ht="42.95" customHeight="1" x14ac:dyDescent="0.2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 t="s">
        <v>140</v>
      </c>
      <c r="R333" s="47"/>
      <c r="S333" s="47"/>
      <c r="T333" s="47"/>
      <c r="U333" s="47"/>
      <c r="V333" s="95" t="s">
        <v>141</v>
      </c>
      <c r="W333" s="95"/>
      <c r="X333" s="95"/>
      <c r="Y333" s="95"/>
      <c r="Z333" s="47" t="s">
        <v>142</v>
      </c>
      <c r="AA333" s="47"/>
      <c r="AB333" s="47"/>
      <c r="AC333" s="47"/>
      <c r="AD333" s="47"/>
      <c r="AE333" s="47"/>
      <c r="AF333" s="47"/>
      <c r="AG333" s="47"/>
      <c r="AH333" s="47"/>
      <c r="AI333" s="47"/>
      <c r="AJ333" s="47" t="s">
        <v>143</v>
      </c>
      <c r="AK333" s="47"/>
      <c r="AL333" s="47"/>
      <c r="AM333" s="47"/>
      <c r="AN333" s="47"/>
      <c r="AO333" s="47" t="s">
        <v>20</v>
      </c>
      <c r="AP333" s="47"/>
      <c r="AQ333" s="47"/>
      <c r="AR333" s="47"/>
      <c r="AS333" s="47"/>
      <c r="AT333" s="95" t="s">
        <v>144</v>
      </c>
      <c r="AU333" s="95"/>
      <c r="AV333" s="95"/>
      <c r="AW333" s="95"/>
      <c r="AX333" s="47" t="s">
        <v>142</v>
      </c>
      <c r="AY333" s="47"/>
      <c r="AZ333" s="47"/>
      <c r="BA333" s="47"/>
      <c r="BB333" s="47"/>
      <c r="BC333" s="47"/>
      <c r="BD333" s="47"/>
      <c r="BE333" s="47"/>
      <c r="BF333" s="47"/>
      <c r="BG333" s="47"/>
      <c r="BH333" s="47" t="s">
        <v>145</v>
      </c>
      <c r="BI333" s="47"/>
      <c r="BJ333" s="47"/>
      <c r="BK333" s="47"/>
      <c r="BL333" s="47"/>
    </row>
    <row r="334" spans="1:79" ht="63" customHeight="1" x14ac:dyDescent="0.2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95"/>
      <c r="W334" s="95"/>
      <c r="X334" s="95"/>
      <c r="Y334" s="95"/>
      <c r="Z334" s="47" t="s">
        <v>17</v>
      </c>
      <c r="AA334" s="47"/>
      <c r="AB334" s="47"/>
      <c r="AC334" s="47"/>
      <c r="AD334" s="47"/>
      <c r="AE334" s="47" t="s">
        <v>16</v>
      </c>
      <c r="AF334" s="47"/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95"/>
      <c r="AU334" s="95"/>
      <c r="AV334" s="95"/>
      <c r="AW334" s="95"/>
      <c r="AX334" s="47" t="s">
        <v>17</v>
      </c>
      <c r="AY334" s="47"/>
      <c r="AZ334" s="47"/>
      <c r="BA334" s="47"/>
      <c r="BB334" s="47"/>
      <c r="BC334" s="47" t="s">
        <v>16</v>
      </c>
      <c r="BD334" s="47"/>
      <c r="BE334" s="47"/>
      <c r="BF334" s="47"/>
      <c r="BG334" s="47"/>
      <c r="BH334" s="47"/>
      <c r="BI334" s="47"/>
      <c r="BJ334" s="47"/>
      <c r="BK334" s="47"/>
      <c r="BL334" s="47"/>
    </row>
    <row r="335" spans="1:79" ht="15" customHeight="1" x14ac:dyDescent="0.2">
      <c r="A335" s="47">
        <v>1</v>
      </c>
      <c r="B335" s="47"/>
      <c r="C335" s="47"/>
      <c r="D335" s="47"/>
      <c r="E335" s="47"/>
      <c r="F335" s="47"/>
      <c r="G335" s="47">
        <v>2</v>
      </c>
      <c r="H335" s="47"/>
      <c r="I335" s="47"/>
      <c r="J335" s="47"/>
      <c r="K335" s="47"/>
      <c r="L335" s="47"/>
      <c r="M335" s="47"/>
      <c r="N335" s="47"/>
      <c r="O335" s="47"/>
      <c r="P335" s="47"/>
      <c r="Q335" s="47">
        <v>3</v>
      </c>
      <c r="R335" s="47"/>
      <c r="S335" s="47"/>
      <c r="T335" s="47"/>
      <c r="U335" s="47"/>
      <c r="V335" s="47">
        <v>4</v>
      </c>
      <c r="W335" s="47"/>
      <c r="X335" s="47"/>
      <c r="Y335" s="47"/>
      <c r="Z335" s="47">
        <v>5</v>
      </c>
      <c r="AA335" s="47"/>
      <c r="AB335" s="47"/>
      <c r="AC335" s="47"/>
      <c r="AD335" s="47"/>
      <c r="AE335" s="47">
        <v>6</v>
      </c>
      <c r="AF335" s="47"/>
      <c r="AG335" s="47"/>
      <c r="AH335" s="47"/>
      <c r="AI335" s="47"/>
      <c r="AJ335" s="47">
        <v>7</v>
      </c>
      <c r="AK335" s="47"/>
      <c r="AL335" s="47"/>
      <c r="AM335" s="47"/>
      <c r="AN335" s="47"/>
      <c r="AO335" s="47">
        <v>8</v>
      </c>
      <c r="AP335" s="47"/>
      <c r="AQ335" s="47"/>
      <c r="AR335" s="47"/>
      <c r="AS335" s="47"/>
      <c r="AT335" s="47">
        <v>9</v>
      </c>
      <c r="AU335" s="47"/>
      <c r="AV335" s="47"/>
      <c r="AW335" s="47"/>
      <c r="AX335" s="47">
        <v>10</v>
      </c>
      <c r="AY335" s="47"/>
      <c r="AZ335" s="47"/>
      <c r="BA335" s="47"/>
      <c r="BB335" s="47"/>
      <c r="BC335" s="47">
        <v>11</v>
      </c>
      <c r="BD335" s="47"/>
      <c r="BE335" s="47"/>
      <c r="BF335" s="47"/>
      <c r="BG335" s="47"/>
      <c r="BH335" s="47">
        <v>12</v>
      </c>
      <c r="BI335" s="47"/>
      <c r="BJ335" s="47"/>
      <c r="BK335" s="47"/>
      <c r="BL335" s="47"/>
    </row>
    <row r="336" spans="1:79" s="1" customFormat="1" ht="12" hidden="1" customHeight="1" x14ac:dyDescent="0.2">
      <c r="A336" s="56" t="s">
        <v>64</v>
      </c>
      <c r="B336" s="56"/>
      <c r="C336" s="56"/>
      <c r="D336" s="56"/>
      <c r="E336" s="56"/>
      <c r="F336" s="56"/>
      <c r="G336" s="38" t="s">
        <v>57</v>
      </c>
      <c r="H336" s="38"/>
      <c r="I336" s="38"/>
      <c r="J336" s="38"/>
      <c r="K336" s="38"/>
      <c r="L336" s="38"/>
      <c r="M336" s="38"/>
      <c r="N336" s="38"/>
      <c r="O336" s="38"/>
      <c r="P336" s="38"/>
      <c r="Q336" s="37" t="s">
        <v>80</v>
      </c>
      <c r="R336" s="37"/>
      <c r="S336" s="37"/>
      <c r="T336" s="37"/>
      <c r="U336" s="37"/>
      <c r="V336" s="37" t="s">
        <v>81</v>
      </c>
      <c r="W336" s="37"/>
      <c r="X336" s="37"/>
      <c r="Y336" s="37"/>
      <c r="Z336" s="37" t="s">
        <v>82</v>
      </c>
      <c r="AA336" s="37"/>
      <c r="AB336" s="37"/>
      <c r="AC336" s="37"/>
      <c r="AD336" s="37"/>
      <c r="AE336" s="37" t="s">
        <v>83</v>
      </c>
      <c r="AF336" s="37"/>
      <c r="AG336" s="37"/>
      <c r="AH336" s="37"/>
      <c r="AI336" s="37"/>
      <c r="AJ336" s="96" t="s">
        <v>101</v>
      </c>
      <c r="AK336" s="37"/>
      <c r="AL336" s="37"/>
      <c r="AM336" s="37"/>
      <c r="AN336" s="37"/>
      <c r="AO336" s="37" t="s">
        <v>84</v>
      </c>
      <c r="AP336" s="37"/>
      <c r="AQ336" s="37"/>
      <c r="AR336" s="37"/>
      <c r="AS336" s="37"/>
      <c r="AT336" s="96" t="s">
        <v>102</v>
      </c>
      <c r="AU336" s="37"/>
      <c r="AV336" s="37"/>
      <c r="AW336" s="37"/>
      <c r="AX336" s="37" t="s">
        <v>85</v>
      </c>
      <c r="AY336" s="37"/>
      <c r="AZ336" s="37"/>
      <c r="BA336" s="37"/>
      <c r="BB336" s="37"/>
      <c r="BC336" s="37" t="s">
        <v>86</v>
      </c>
      <c r="BD336" s="37"/>
      <c r="BE336" s="37"/>
      <c r="BF336" s="37"/>
      <c r="BG336" s="37"/>
      <c r="BH336" s="96" t="s">
        <v>101</v>
      </c>
      <c r="BI336" s="37"/>
      <c r="BJ336" s="37"/>
      <c r="BK336" s="37"/>
      <c r="BL336" s="37"/>
      <c r="CA336" s="1" t="s">
        <v>52</v>
      </c>
    </row>
    <row r="337" spans="1:79" s="25" customFormat="1" ht="12.75" customHeight="1" x14ac:dyDescent="0.2">
      <c r="A337" s="35">
        <v>2111</v>
      </c>
      <c r="B337" s="35"/>
      <c r="C337" s="35"/>
      <c r="D337" s="35"/>
      <c r="E337" s="35"/>
      <c r="F337" s="35"/>
      <c r="G337" s="32" t="s">
        <v>178</v>
      </c>
      <c r="H337" s="33"/>
      <c r="I337" s="33"/>
      <c r="J337" s="33"/>
      <c r="K337" s="33"/>
      <c r="L337" s="33"/>
      <c r="M337" s="33"/>
      <c r="N337" s="33"/>
      <c r="O337" s="33"/>
      <c r="P337" s="34"/>
      <c r="Q337" s="36">
        <v>31400627</v>
      </c>
      <c r="R337" s="36"/>
      <c r="S337" s="36"/>
      <c r="T337" s="36"/>
      <c r="U337" s="36"/>
      <c r="V337" s="36">
        <v>0</v>
      </c>
      <c r="W337" s="36"/>
      <c r="X337" s="36"/>
      <c r="Y337" s="36"/>
      <c r="Z337" s="36">
        <v>0</v>
      </c>
      <c r="AA337" s="36"/>
      <c r="AB337" s="36"/>
      <c r="AC337" s="36"/>
      <c r="AD337" s="36"/>
      <c r="AE337" s="36">
        <v>0</v>
      </c>
      <c r="AF337" s="36"/>
      <c r="AG337" s="36"/>
      <c r="AH337" s="36"/>
      <c r="AI337" s="36"/>
      <c r="AJ337" s="36">
        <f t="shared" ref="AJ337:AJ348" si="22">IF(ISNUMBER(Q337),Q337,0)-IF(ISNUMBER(Z337),Z337,0)</f>
        <v>31400627</v>
      </c>
      <c r="AK337" s="36"/>
      <c r="AL337" s="36"/>
      <c r="AM337" s="36"/>
      <c r="AN337" s="36"/>
      <c r="AO337" s="36">
        <v>36424206</v>
      </c>
      <c r="AP337" s="36"/>
      <c r="AQ337" s="36"/>
      <c r="AR337" s="36"/>
      <c r="AS337" s="36"/>
      <c r="AT337" s="36">
        <f t="shared" ref="AT337:AT348" si="23">IF(ISNUMBER(V337),V337,0)-IF(ISNUMBER(Z337),Z337,0)-IF(ISNUMBER(AE337),AE337,0)</f>
        <v>0</v>
      </c>
      <c r="AU337" s="36"/>
      <c r="AV337" s="36"/>
      <c r="AW337" s="36"/>
      <c r="AX337" s="36">
        <v>0</v>
      </c>
      <c r="AY337" s="36"/>
      <c r="AZ337" s="36"/>
      <c r="BA337" s="36"/>
      <c r="BB337" s="36"/>
      <c r="BC337" s="36">
        <v>0</v>
      </c>
      <c r="BD337" s="36"/>
      <c r="BE337" s="36"/>
      <c r="BF337" s="36"/>
      <c r="BG337" s="36"/>
      <c r="BH337" s="36">
        <f t="shared" ref="BH337:BH348" si="24">IF(ISNUMBER(AO337),AO337,0)-IF(ISNUMBER(AX337),AX337,0)</f>
        <v>36424206</v>
      </c>
      <c r="BI337" s="36"/>
      <c r="BJ337" s="36"/>
      <c r="BK337" s="36"/>
      <c r="BL337" s="36"/>
      <c r="CA337" s="25" t="s">
        <v>53</v>
      </c>
    </row>
    <row r="338" spans="1:79" s="25" customFormat="1" ht="12.75" customHeight="1" x14ac:dyDescent="0.2">
      <c r="A338" s="35">
        <v>2120</v>
      </c>
      <c r="B338" s="35"/>
      <c r="C338" s="35"/>
      <c r="D338" s="35"/>
      <c r="E338" s="35"/>
      <c r="F338" s="35"/>
      <c r="G338" s="32" t="s">
        <v>179</v>
      </c>
      <c r="H338" s="33"/>
      <c r="I338" s="33"/>
      <c r="J338" s="33"/>
      <c r="K338" s="33"/>
      <c r="L338" s="33"/>
      <c r="M338" s="33"/>
      <c r="N338" s="33"/>
      <c r="O338" s="33"/>
      <c r="P338" s="34"/>
      <c r="Q338" s="36">
        <v>6810291</v>
      </c>
      <c r="R338" s="36"/>
      <c r="S338" s="36"/>
      <c r="T338" s="36"/>
      <c r="U338" s="36"/>
      <c r="V338" s="36">
        <v>0</v>
      </c>
      <c r="W338" s="36"/>
      <c r="X338" s="36"/>
      <c r="Y338" s="36"/>
      <c r="Z338" s="36">
        <v>0</v>
      </c>
      <c r="AA338" s="36"/>
      <c r="AB338" s="36"/>
      <c r="AC338" s="36"/>
      <c r="AD338" s="36"/>
      <c r="AE338" s="36">
        <v>0</v>
      </c>
      <c r="AF338" s="36"/>
      <c r="AG338" s="36"/>
      <c r="AH338" s="36"/>
      <c r="AI338" s="36"/>
      <c r="AJ338" s="36">
        <f t="shared" si="22"/>
        <v>6810291</v>
      </c>
      <c r="AK338" s="36"/>
      <c r="AL338" s="36"/>
      <c r="AM338" s="36"/>
      <c r="AN338" s="36"/>
      <c r="AO338" s="36">
        <v>7844525</v>
      </c>
      <c r="AP338" s="36"/>
      <c r="AQ338" s="36"/>
      <c r="AR338" s="36"/>
      <c r="AS338" s="36"/>
      <c r="AT338" s="36">
        <f t="shared" si="23"/>
        <v>0</v>
      </c>
      <c r="AU338" s="36"/>
      <c r="AV338" s="36"/>
      <c r="AW338" s="36"/>
      <c r="AX338" s="36">
        <v>0</v>
      </c>
      <c r="AY338" s="36"/>
      <c r="AZ338" s="36"/>
      <c r="BA338" s="36"/>
      <c r="BB338" s="36"/>
      <c r="BC338" s="36">
        <v>0</v>
      </c>
      <c r="BD338" s="36"/>
      <c r="BE338" s="36"/>
      <c r="BF338" s="36"/>
      <c r="BG338" s="36"/>
      <c r="BH338" s="36">
        <f t="shared" si="24"/>
        <v>7844525</v>
      </c>
      <c r="BI338" s="36"/>
      <c r="BJ338" s="36"/>
      <c r="BK338" s="36"/>
      <c r="BL338" s="36"/>
    </row>
    <row r="339" spans="1:79" s="25" customFormat="1" ht="25.5" customHeight="1" x14ac:dyDescent="0.2">
      <c r="A339" s="35">
        <v>2210</v>
      </c>
      <c r="B339" s="35"/>
      <c r="C339" s="35"/>
      <c r="D339" s="35"/>
      <c r="E339" s="35"/>
      <c r="F339" s="35"/>
      <c r="G339" s="32" t="s">
        <v>180</v>
      </c>
      <c r="H339" s="33"/>
      <c r="I339" s="33"/>
      <c r="J339" s="33"/>
      <c r="K339" s="33"/>
      <c r="L339" s="33"/>
      <c r="M339" s="33"/>
      <c r="N339" s="33"/>
      <c r="O339" s="33"/>
      <c r="P339" s="34"/>
      <c r="Q339" s="36">
        <v>579088</v>
      </c>
      <c r="R339" s="36"/>
      <c r="S339" s="36"/>
      <c r="T339" s="36"/>
      <c r="U339" s="36"/>
      <c r="V339" s="36">
        <v>0</v>
      </c>
      <c r="W339" s="36"/>
      <c r="X339" s="36"/>
      <c r="Y339" s="36"/>
      <c r="Z339" s="36">
        <v>0</v>
      </c>
      <c r="AA339" s="36"/>
      <c r="AB339" s="36"/>
      <c r="AC339" s="36"/>
      <c r="AD339" s="36"/>
      <c r="AE339" s="36">
        <v>0</v>
      </c>
      <c r="AF339" s="36"/>
      <c r="AG339" s="36"/>
      <c r="AH339" s="36"/>
      <c r="AI339" s="36"/>
      <c r="AJ339" s="36">
        <f t="shared" si="22"/>
        <v>579088</v>
      </c>
      <c r="AK339" s="36"/>
      <c r="AL339" s="36"/>
      <c r="AM339" s="36"/>
      <c r="AN339" s="36"/>
      <c r="AO339" s="36">
        <v>395247</v>
      </c>
      <c r="AP339" s="36"/>
      <c r="AQ339" s="36"/>
      <c r="AR339" s="36"/>
      <c r="AS339" s="36"/>
      <c r="AT339" s="36">
        <f t="shared" si="23"/>
        <v>0</v>
      </c>
      <c r="AU339" s="36"/>
      <c r="AV339" s="36"/>
      <c r="AW339" s="36"/>
      <c r="AX339" s="36">
        <v>0</v>
      </c>
      <c r="AY339" s="36"/>
      <c r="AZ339" s="36"/>
      <c r="BA339" s="36"/>
      <c r="BB339" s="36"/>
      <c r="BC339" s="36">
        <v>0</v>
      </c>
      <c r="BD339" s="36"/>
      <c r="BE339" s="36"/>
      <c r="BF339" s="36"/>
      <c r="BG339" s="36"/>
      <c r="BH339" s="36">
        <f t="shared" si="24"/>
        <v>395247</v>
      </c>
      <c r="BI339" s="36"/>
      <c r="BJ339" s="36"/>
      <c r="BK339" s="36"/>
      <c r="BL339" s="36"/>
    </row>
    <row r="340" spans="1:79" s="25" customFormat="1" ht="25.5" customHeight="1" x14ac:dyDescent="0.2">
      <c r="A340" s="35">
        <v>2240</v>
      </c>
      <c r="B340" s="35"/>
      <c r="C340" s="35"/>
      <c r="D340" s="35"/>
      <c r="E340" s="35"/>
      <c r="F340" s="35"/>
      <c r="G340" s="32" t="s">
        <v>181</v>
      </c>
      <c r="H340" s="33"/>
      <c r="I340" s="33"/>
      <c r="J340" s="33"/>
      <c r="K340" s="33"/>
      <c r="L340" s="33"/>
      <c r="M340" s="33"/>
      <c r="N340" s="33"/>
      <c r="O340" s="33"/>
      <c r="P340" s="34"/>
      <c r="Q340" s="36">
        <v>3580517</v>
      </c>
      <c r="R340" s="36"/>
      <c r="S340" s="36"/>
      <c r="T340" s="36"/>
      <c r="U340" s="36"/>
      <c r="V340" s="36">
        <v>0</v>
      </c>
      <c r="W340" s="36"/>
      <c r="X340" s="36"/>
      <c r="Y340" s="36"/>
      <c r="Z340" s="36">
        <v>0</v>
      </c>
      <c r="AA340" s="36"/>
      <c r="AB340" s="36"/>
      <c r="AC340" s="36"/>
      <c r="AD340" s="36"/>
      <c r="AE340" s="36">
        <v>0</v>
      </c>
      <c r="AF340" s="36"/>
      <c r="AG340" s="36"/>
      <c r="AH340" s="36"/>
      <c r="AI340" s="36"/>
      <c r="AJ340" s="36">
        <f t="shared" si="22"/>
        <v>3580517</v>
      </c>
      <c r="AK340" s="36"/>
      <c r="AL340" s="36"/>
      <c r="AM340" s="36"/>
      <c r="AN340" s="36"/>
      <c r="AO340" s="36">
        <v>3257490</v>
      </c>
      <c r="AP340" s="36"/>
      <c r="AQ340" s="36"/>
      <c r="AR340" s="36"/>
      <c r="AS340" s="36"/>
      <c r="AT340" s="36">
        <f t="shared" si="23"/>
        <v>0</v>
      </c>
      <c r="AU340" s="36"/>
      <c r="AV340" s="36"/>
      <c r="AW340" s="36"/>
      <c r="AX340" s="36">
        <v>0</v>
      </c>
      <c r="AY340" s="36"/>
      <c r="AZ340" s="36"/>
      <c r="BA340" s="36"/>
      <c r="BB340" s="36"/>
      <c r="BC340" s="36">
        <v>0</v>
      </c>
      <c r="BD340" s="36"/>
      <c r="BE340" s="36"/>
      <c r="BF340" s="36"/>
      <c r="BG340" s="36"/>
      <c r="BH340" s="36">
        <f t="shared" si="24"/>
        <v>3257490</v>
      </c>
      <c r="BI340" s="36"/>
      <c r="BJ340" s="36"/>
      <c r="BK340" s="36"/>
      <c r="BL340" s="36"/>
    </row>
    <row r="341" spans="1:79" s="25" customFormat="1" ht="12.75" customHeight="1" x14ac:dyDescent="0.2">
      <c r="A341" s="35">
        <v>2250</v>
      </c>
      <c r="B341" s="35"/>
      <c r="C341" s="35"/>
      <c r="D341" s="35"/>
      <c r="E341" s="35"/>
      <c r="F341" s="35"/>
      <c r="G341" s="32" t="s">
        <v>182</v>
      </c>
      <c r="H341" s="33"/>
      <c r="I341" s="33"/>
      <c r="J341" s="33"/>
      <c r="K341" s="33"/>
      <c r="L341" s="33"/>
      <c r="M341" s="33"/>
      <c r="N341" s="33"/>
      <c r="O341" s="33"/>
      <c r="P341" s="34"/>
      <c r="Q341" s="36">
        <v>12250</v>
      </c>
      <c r="R341" s="36"/>
      <c r="S341" s="36"/>
      <c r="T341" s="36"/>
      <c r="U341" s="36"/>
      <c r="V341" s="36">
        <v>0</v>
      </c>
      <c r="W341" s="36"/>
      <c r="X341" s="36"/>
      <c r="Y341" s="36"/>
      <c r="Z341" s="36">
        <v>0</v>
      </c>
      <c r="AA341" s="36"/>
      <c r="AB341" s="36"/>
      <c r="AC341" s="36"/>
      <c r="AD341" s="36"/>
      <c r="AE341" s="36">
        <v>0</v>
      </c>
      <c r="AF341" s="36"/>
      <c r="AG341" s="36"/>
      <c r="AH341" s="36"/>
      <c r="AI341" s="36"/>
      <c r="AJ341" s="36">
        <f t="shared" si="22"/>
        <v>12250</v>
      </c>
      <c r="AK341" s="36"/>
      <c r="AL341" s="36"/>
      <c r="AM341" s="36"/>
      <c r="AN341" s="36"/>
      <c r="AO341" s="36">
        <v>12360</v>
      </c>
      <c r="AP341" s="36"/>
      <c r="AQ341" s="36"/>
      <c r="AR341" s="36"/>
      <c r="AS341" s="36"/>
      <c r="AT341" s="36">
        <f t="shared" si="23"/>
        <v>0</v>
      </c>
      <c r="AU341" s="36"/>
      <c r="AV341" s="36"/>
      <c r="AW341" s="36"/>
      <c r="AX341" s="36">
        <v>0</v>
      </c>
      <c r="AY341" s="36"/>
      <c r="AZ341" s="36"/>
      <c r="BA341" s="36"/>
      <c r="BB341" s="36"/>
      <c r="BC341" s="36">
        <v>0</v>
      </c>
      <c r="BD341" s="36"/>
      <c r="BE341" s="36"/>
      <c r="BF341" s="36"/>
      <c r="BG341" s="36"/>
      <c r="BH341" s="36">
        <f t="shared" si="24"/>
        <v>12360</v>
      </c>
      <c r="BI341" s="36"/>
      <c r="BJ341" s="36"/>
      <c r="BK341" s="36"/>
      <c r="BL341" s="36"/>
    </row>
    <row r="342" spans="1:79" s="25" customFormat="1" ht="12.75" customHeight="1" x14ac:dyDescent="0.2">
      <c r="A342" s="35">
        <v>2271</v>
      </c>
      <c r="B342" s="35"/>
      <c r="C342" s="35"/>
      <c r="D342" s="35"/>
      <c r="E342" s="35"/>
      <c r="F342" s="35"/>
      <c r="G342" s="32" t="s">
        <v>183</v>
      </c>
      <c r="H342" s="33"/>
      <c r="I342" s="33"/>
      <c r="J342" s="33"/>
      <c r="K342" s="33"/>
      <c r="L342" s="33"/>
      <c r="M342" s="33"/>
      <c r="N342" s="33"/>
      <c r="O342" s="33"/>
      <c r="P342" s="34"/>
      <c r="Q342" s="36">
        <v>727110</v>
      </c>
      <c r="R342" s="36"/>
      <c r="S342" s="36"/>
      <c r="T342" s="36"/>
      <c r="U342" s="36"/>
      <c r="V342" s="36">
        <v>0</v>
      </c>
      <c r="W342" s="36"/>
      <c r="X342" s="36"/>
      <c r="Y342" s="36"/>
      <c r="Z342" s="36">
        <v>0</v>
      </c>
      <c r="AA342" s="36"/>
      <c r="AB342" s="36"/>
      <c r="AC342" s="36"/>
      <c r="AD342" s="36"/>
      <c r="AE342" s="36">
        <v>0</v>
      </c>
      <c r="AF342" s="36"/>
      <c r="AG342" s="36"/>
      <c r="AH342" s="36"/>
      <c r="AI342" s="36"/>
      <c r="AJ342" s="36">
        <f t="shared" si="22"/>
        <v>727110</v>
      </c>
      <c r="AK342" s="36"/>
      <c r="AL342" s="36"/>
      <c r="AM342" s="36"/>
      <c r="AN342" s="36"/>
      <c r="AO342" s="36">
        <v>659675</v>
      </c>
      <c r="AP342" s="36"/>
      <c r="AQ342" s="36"/>
      <c r="AR342" s="36"/>
      <c r="AS342" s="36"/>
      <c r="AT342" s="36">
        <f t="shared" si="23"/>
        <v>0</v>
      </c>
      <c r="AU342" s="36"/>
      <c r="AV342" s="36"/>
      <c r="AW342" s="36"/>
      <c r="AX342" s="36">
        <v>0</v>
      </c>
      <c r="AY342" s="36"/>
      <c r="AZ342" s="36"/>
      <c r="BA342" s="36"/>
      <c r="BB342" s="36"/>
      <c r="BC342" s="36">
        <v>0</v>
      </c>
      <c r="BD342" s="36"/>
      <c r="BE342" s="36"/>
      <c r="BF342" s="36"/>
      <c r="BG342" s="36"/>
      <c r="BH342" s="36">
        <f t="shared" si="24"/>
        <v>659675</v>
      </c>
      <c r="BI342" s="36"/>
      <c r="BJ342" s="36"/>
      <c r="BK342" s="36"/>
      <c r="BL342" s="36"/>
    </row>
    <row r="343" spans="1:79" s="25" customFormat="1" ht="25.5" customHeight="1" x14ac:dyDescent="0.2">
      <c r="A343" s="35">
        <v>2272</v>
      </c>
      <c r="B343" s="35"/>
      <c r="C343" s="35"/>
      <c r="D343" s="35"/>
      <c r="E343" s="35"/>
      <c r="F343" s="35"/>
      <c r="G343" s="32" t="s">
        <v>184</v>
      </c>
      <c r="H343" s="33"/>
      <c r="I343" s="33"/>
      <c r="J343" s="33"/>
      <c r="K343" s="33"/>
      <c r="L343" s="33"/>
      <c r="M343" s="33"/>
      <c r="N343" s="33"/>
      <c r="O343" s="33"/>
      <c r="P343" s="34"/>
      <c r="Q343" s="36">
        <v>30490</v>
      </c>
      <c r="R343" s="36"/>
      <c r="S343" s="36"/>
      <c r="T343" s="36"/>
      <c r="U343" s="36"/>
      <c r="V343" s="36">
        <v>0</v>
      </c>
      <c r="W343" s="36"/>
      <c r="X343" s="36"/>
      <c r="Y343" s="36"/>
      <c r="Z343" s="36">
        <v>0</v>
      </c>
      <c r="AA343" s="36"/>
      <c r="AB343" s="36"/>
      <c r="AC343" s="36"/>
      <c r="AD343" s="36"/>
      <c r="AE343" s="36">
        <v>0</v>
      </c>
      <c r="AF343" s="36"/>
      <c r="AG343" s="36"/>
      <c r="AH343" s="36"/>
      <c r="AI343" s="36"/>
      <c r="AJ343" s="36">
        <f t="shared" si="22"/>
        <v>30490</v>
      </c>
      <c r="AK343" s="36"/>
      <c r="AL343" s="36"/>
      <c r="AM343" s="36"/>
      <c r="AN343" s="36"/>
      <c r="AO343" s="36">
        <v>25408</v>
      </c>
      <c r="AP343" s="36"/>
      <c r="AQ343" s="36"/>
      <c r="AR343" s="36"/>
      <c r="AS343" s="36"/>
      <c r="AT343" s="36">
        <f t="shared" si="23"/>
        <v>0</v>
      </c>
      <c r="AU343" s="36"/>
      <c r="AV343" s="36"/>
      <c r="AW343" s="36"/>
      <c r="AX343" s="36">
        <v>0</v>
      </c>
      <c r="AY343" s="36"/>
      <c r="AZ343" s="36"/>
      <c r="BA343" s="36"/>
      <c r="BB343" s="36"/>
      <c r="BC343" s="36">
        <v>0</v>
      </c>
      <c r="BD343" s="36"/>
      <c r="BE343" s="36"/>
      <c r="BF343" s="36"/>
      <c r="BG343" s="36"/>
      <c r="BH343" s="36">
        <f t="shared" si="24"/>
        <v>25408</v>
      </c>
      <c r="BI343" s="36"/>
      <c r="BJ343" s="36"/>
      <c r="BK343" s="36"/>
      <c r="BL343" s="36"/>
    </row>
    <row r="344" spans="1:79" s="25" customFormat="1" ht="12.75" customHeight="1" x14ac:dyDescent="0.2">
      <c r="A344" s="35">
        <v>2273</v>
      </c>
      <c r="B344" s="35"/>
      <c r="C344" s="35"/>
      <c r="D344" s="35"/>
      <c r="E344" s="35"/>
      <c r="F344" s="35"/>
      <c r="G344" s="32" t="s">
        <v>185</v>
      </c>
      <c r="H344" s="33"/>
      <c r="I344" s="33"/>
      <c r="J344" s="33"/>
      <c r="K344" s="33"/>
      <c r="L344" s="33"/>
      <c r="M344" s="33"/>
      <c r="N344" s="33"/>
      <c r="O344" s="33"/>
      <c r="P344" s="34"/>
      <c r="Q344" s="36">
        <v>522427</v>
      </c>
      <c r="R344" s="36"/>
      <c r="S344" s="36"/>
      <c r="T344" s="36"/>
      <c r="U344" s="36"/>
      <c r="V344" s="36">
        <v>0</v>
      </c>
      <c r="W344" s="36"/>
      <c r="X344" s="36"/>
      <c r="Y344" s="36"/>
      <c r="Z344" s="36">
        <v>0</v>
      </c>
      <c r="AA344" s="36"/>
      <c r="AB344" s="36"/>
      <c r="AC344" s="36"/>
      <c r="AD344" s="36"/>
      <c r="AE344" s="36">
        <v>0</v>
      </c>
      <c r="AF344" s="36"/>
      <c r="AG344" s="36"/>
      <c r="AH344" s="36"/>
      <c r="AI344" s="36"/>
      <c r="AJ344" s="36">
        <f t="shared" si="22"/>
        <v>522427</v>
      </c>
      <c r="AK344" s="36"/>
      <c r="AL344" s="36"/>
      <c r="AM344" s="36"/>
      <c r="AN344" s="36"/>
      <c r="AO344" s="36">
        <v>485107</v>
      </c>
      <c r="AP344" s="36"/>
      <c r="AQ344" s="36"/>
      <c r="AR344" s="36"/>
      <c r="AS344" s="36"/>
      <c r="AT344" s="36">
        <f t="shared" si="23"/>
        <v>0</v>
      </c>
      <c r="AU344" s="36"/>
      <c r="AV344" s="36"/>
      <c r="AW344" s="36"/>
      <c r="AX344" s="36">
        <v>0</v>
      </c>
      <c r="AY344" s="36"/>
      <c r="AZ344" s="36"/>
      <c r="BA344" s="36"/>
      <c r="BB344" s="36"/>
      <c r="BC344" s="36">
        <v>0</v>
      </c>
      <c r="BD344" s="36"/>
      <c r="BE344" s="36"/>
      <c r="BF344" s="36"/>
      <c r="BG344" s="36"/>
      <c r="BH344" s="36">
        <f t="shared" si="24"/>
        <v>485107</v>
      </c>
      <c r="BI344" s="36"/>
      <c r="BJ344" s="36"/>
      <c r="BK344" s="36"/>
      <c r="BL344" s="36"/>
    </row>
    <row r="345" spans="1:79" s="25" customFormat="1" ht="25.5" customHeight="1" x14ac:dyDescent="0.2">
      <c r="A345" s="35">
        <v>2275</v>
      </c>
      <c r="B345" s="35"/>
      <c r="C345" s="35"/>
      <c r="D345" s="35"/>
      <c r="E345" s="35"/>
      <c r="F345" s="35"/>
      <c r="G345" s="32" t="s">
        <v>186</v>
      </c>
      <c r="H345" s="33"/>
      <c r="I345" s="33"/>
      <c r="J345" s="33"/>
      <c r="K345" s="33"/>
      <c r="L345" s="33"/>
      <c r="M345" s="33"/>
      <c r="N345" s="33"/>
      <c r="O345" s="33"/>
      <c r="P345" s="34"/>
      <c r="Q345" s="36">
        <v>34842</v>
      </c>
      <c r="R345" s="36"/>
      <c r="S345" s="36"/>
      <c r="T345" s="36"/>
      <c r="U345" s="36"/>
      <c r="V345" s="36">
        <v>0</v>
      </c>
      <c r="W345" s="36"/>
      <c r="X345" s="36"/>
      <c r="Y345" s="36"/>
      <c r="Z345" s="36">
        <v>0</v>
      </c>
      <c r="AA345" s="36"/>
      <c r="AB345" s="36"/>
      <c r="AC345" s="36"/>
      <c r="AD345" s="36"/>
      <c r="AE345" s="36">
        <v>0</v>
      </c>
      <c r="AF345" s="36"/>
      <c r="AG345" s="36"/>
      <c r="AH345" s="36"/>
      <c r="AI345" s="36"/>
      <c r="AJ345" s="36">
        <f t="shared" si="22"/>
        <v>34842</v>
      </c>
      <c r="AK345" s="36"/>
      <c r="AL345" s="36"/>
      <c r="AM345" s="36"/>
      <c r="AN345" s="36"/>
      <c r="AO345" s="36">
        <v>51062</v>
      </c>
      <c r="AP345" s="36"/>
      <c r="AQ345" s="36"/>
      <c r="AR345" s="36"/>
      <c r="AS345" s="36"/>
      <c r="AT345" s="36">
        <f t="shared" si="23"/>
        <v>0</v>
      </c>
      <c r="AU345" s="36"/>
      <c r="AV345" s="36"/>
      <c r="AW345" s="36"/>
      <c r="AX345" s="36">
        <v>0</v>
      </c>
      <c r="AY345" s="36"/>
      <c r="AZ345" s="36"/>
      <c r="BA345" s="36"/>
      <c r="BB345" s="36"/>
      <c r="BC345" s="36">
        <v>0</v>
      </c>
      <c r="BD345" s="36"/>
      <c r="BE345" s="36"/>
      <c r="BF345" s="36"/>
      <c r="BG345" s="36"/>
      <c r="BH345" s="36">
        <f t="shared" si="24"/>
        <v>51062</v>
      </c>
      <c r="BI345" s="36"/>
      <c r="BJ345" s="36"/>
      <c r="BK345" s="36"/>
      <c r="BL345" s="36"/>
    </row>
    <row r="346" spans="1:79" s="25" customFormat="1" ht="51" customHeight="1" x14ac:dyDescent="0.2">
      <c r="A346" s="35">
        <v>2282</v>
      </c>
      <c r="B346" s="35"/>
      <c r="C346" s="35"/>
      <c r="D346" s="35"/>
      <c r="E346" s="35"/>
      <c r="F346" s="35"/>
      <c r="G346" s="32" t="s">
        <v>187</v>
      </c>
      <c r="H346" s="33"/>
      <c r="I346" s="33"/>
      <c r="J346" s="33"/>
      <c r="K346" s="33"/>
      <c r="L346" s="33"/>
      <c r="M346" s="33"/>
      <c r="N346" s="33"/>
      <c r="O346" s="33"/>
      <c r="P346" s="34"/>
      <c r="Q346" s="36">
        <v>1385</v>
      </c>
      <c r="R346" s="36"/>
      <c r="S346" s="36"/>
      <c r="T346" s="36"/>
      <c r="U346" s="36"/>
      <c r="V346" s="36">
        <v>0</v>
      </c>
      <c r="W346" s="36"/>
      <c r="X346" s="36"/>
      <c r="Y346" s="36"/>
      <c r="Z346" s="36">
        <v>0</v>
      </c>
      <c r="AA346" s="36"/>
      <c r="AB346" s="36"/>
      <c r="AC346" s="36"/>
      <c r="AD346" s="36"/>
      <c r="AE346" s="36">
        <v>0</v>
      </c>
      <c r="AF346" s="36"/>
      <c r="AG346" s="36"/>
      <c r="AH346" s="36"/>
      <c r="AI346" s="36"/>
      <c r="AJ346" s="36">
        <f t="shared" si="22"/>
        <v>1385</v>
      </c>
      <c r="AK346" s="36"/>
      <c r="AL346" s="36"/>
      <c r="AM346" s="36"/>
      <c r="AN346" s="36"/>
      <c r="AO346" s="36">
        <v>776</v>
      </c>
      <c r="AP346" s="36"/>
      <c r="AQ346" s="36"/>
      <c r="AR346" s="36"/>
      <c r="AS346" s="36"/>
      <c r="AT346" s="36">
        <f t="shared" si="23"/>
        <v>0</v>
      </c>
      <c r="AU346" s="36"/>
      <c r="AV346" s="36"/>
      <c r="AW346" s="36"/>
      <c r="AX346" s="36">
        <v>0</v>
      </c>
      <c r="AY346" s="36"/>
      <c r="AZ346" s="36"/>
      <c r="BA346" s="36"/>
      <c r="BB346" s="36"/>
      <c r="BC346" s="36">
        <v>0</v>
      </c>
      <c r="BD346" s="36"/>
      <c r="BE346" s="36"/>
      <c r="BF346" s="36"/>
      <c r="BG346" s="36"/>
      <c r="BH346" s="36">
        <f t="shared" si="24"/>
        <v>776</v>
      </c>
      <c r="BI346" s="36"/>
      <c r="BJ346" s="36"/>
      <c r="BK346" s="36"/>
      <c r="BL346" s="36"/>
    </row>
    <row r="347" spans="1:79" s="25" customFormat="1" ht="12.75" customHeight="1" x14ac:dyDescent="0.2">
      <c r="A347" s="35">
        <v>2800</v>
      </c>
      <c r="B347" s="35"/>
      <c r="C347" s="35"/>
      <c r="D347" s="35"/>
      <c r="E347" s="35"/>
      <c r="F347" s="35"/>
      <c r="G347" s="32" t="s">
        <v>188</v>
      </c>
      <c r="H347" s="33"/>
      <c r="I347" s="33"/>
      <c r="J347" s="33"/>
      <c r="K347" s="33"/>
      <c r="L347" s="33"/>
      <c r="M347" s="33"/>
      <c r="N347" s="33"/>
      <c r="O347" s="33"/>
      <c r="P347" s="34"/>
      <c r="Q347" s="36">
        <v>20950</v>
      </c>
      <c r="R347" s="36"/>
      <c r="S347" s="36"/>
      <c r="T347" s="36"/>
      <c r="U347" s="36"/>
      <c r="V347" s="36">
        <v>0</v>
      </c>
      <c r="W347" s="36"/>
      <c r="X347" s="36"/>
      <c r="Y347" s="36"/>
      <c r="Z347" s="36">
        <v>0</v>
      </c>
      <c r="AA347" s="36"/>
      <c r="AB347" s="36"/>
      <c r="AC347" s="36"/>
      <c r="AD347" s="36"/>
      <c r="AE347" s="36">
        <v>0</v>
      </c>
      <c r="AF347" s="36"/>
      <c r="AG347" s="36"/>
      <c r="AH347" s="36"/>
      <c r="AI347" s="36"/>
      <c r="AJ347" s="36">
        <f t="shared" si="22"/>
        <v>20950</v>
      </c>
      <c r="AK347" s="36"/>
      <c r="AL347" s="36"/>
      <c r="AM347" s="36"/>
      <c r="AN347" s="36"/>
      <c r="AO347" s="36">
        <v>26244</v>
      </c>
      <c r="AP347" s="36"/>
      <c r="AQ347" s="36"/>
      <c r="AR347" s="36"/>
      <c r="AS347" s="36"/>
      <c r="AT347" s="36">
        <f t="shared" si="23"/>
        <v>0</v>
      </c>
      <c r="AU347" s="36"/>
      <c r="AV347" s="36"/>
      <c r="AW347" s="36"/>
      <c r="AX347" s="36">
        <v>0</v>
      </c>
      <c r="AY347" s="36"/>
      <c r="AZ347" s="36"/>
      <c r="BA347" s="36"/>
      <c r="BB347" s="36"/>
      <c r="BC347" s="36">
        <v>0</v>
      </c>
      <c r="BD347" s="36"/>
      <c r="BE347" s="36"/>
      <c r="BF347" s="36"/>
      <c r="BG347" s="36"/>
      <c r="BH347" s="36">
        <f t="shared" si="24"/>
        <v>26244</v>
      </c>
      <c r="BI347" s="36"/>
      <c r="BJ347" s="36"/>
      <c r="BK347" s="36"/>
      <c r="BL347" s="36"/>
    </row>
    <row r="348" spans="1:79" s="6" customFormat="1" ht="12.75" customHeight="1" x14ac:dyDescent="0.2">
      <c r="A348" s="31"/>
      <c r="B348" s="31"/>
      <c r="C348" s="31"/>
      <c r="D348" s="31"/>
      <c r="E348" s="31"/>
      <c r="F348" s="31"/>
      <c r="G348" s="28" t="s">
        <v>147</v>
      </c>
      <c r="H348" s="29"/>
      <c r="I348" s="29"/>
      <c r="J348" s="29"/>
      <c r="K348" s="29"/>
      <c r="L348" s="29"/>
      <c r="M348" s="29"/>
      <c r="N348" s="29"/>
      <c r="O348" s="29"/>
      <c r="P348" s="30"/>
      <c r="Q348" s="27">
        <v>43719977</v>
      </c>
      <c r="R348" s="27"/>
      <c r="S348" s="27"/>
      <c r="T348" s="27"/>
      <c r="U348" s="27"/>
      <c r="V348" s="27">
        <v>0</v>
      </c>
      <c r="W348" s="27"/>
      <c r="X348" s="27"/>
      <c r="Y348" s="27"/>
      <c r="Z348" s="27">
        <v>0</v>
      </c>
      <c r="AA348" s="27"/>
      <c r="AB348" s="27"/>
      <c r="AC348" s="27"/>
      <c r="AD348" s="27"/>
      <c r="AE348" s="27">
        <v>0</v>
      </c>
      <c r="AF348" s="27"/>
      <c r="AG348" s="27"/>
      <c r="AH348" s="27"/>
      <c r="AI348" s="27"/>
      <c r="AJ348" s="27">
        <f t="shared" si="22"/>
        <v>43719977</v>
      </c>
      <c r="AK348" s="27"/>
      <c r="AL348" s="27"/>
      <c r="AM348" s="27"/>
      <c r="AN348" s="27"/>
      <c r="AO348" s="27">
        <v>49182100</v>
      </c>
      <c r="AP348" s="27"/>
      <c r="AQ348" s="27"/>
      <c r="AR348" s="27"/>
      <c r="AS348" s="27"/>
      <c r="AT348" s="27">
        <f t="shared" si="23"/>
        <v>0</v>
      </c>
      <c r="AU348" s="27"/>
      <c r="AV348" s="27"/>
      <c r="AW348" s="27"/>
      <c r="AX348" s="27">
        <v>0</v>
      </c>
      <c r="AY348" s="27"/>
      <c r="AZ348" s="27"/>
      <c r="BA348" s="27"/>
      <c r="BB348" s="27"/>
      <c r="BC348" s="27">
        <v>0</v>
      </c>
      <c r="BD348" s="27"/>
      <c r="BE348" s="27"/>
      <c r="BF348" s="27"/>
      <c r="BG348" s="27"/>
      <c r="BH348" s="27">
        <f t="shared" si="24"/>
        <v>49182100</v>
      </c>
      <c r="BI348" s="27"/>
      <c r="BJ348" s="27"/>
      <c r="BK348" s="27"/>
      <c r="BL348" s="27"/>
    </row>
    <row r="350" spans="1:79" ht="14.25" customHeight="1" x14ac:dyDescent="0.2">
      <c r="A350" s="44" t="s">
        <v>290</v>
      </c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  <c r="AA350" s="44"/>
      <c r="AB350" s="44"/>
      <c r="AC350" s="44"/>
      <c r="AD350" s="44"/>
      <c r="AE350" s="44"/>
      <c r="AF350" s="44"/>
      <c r="AG350" s="44"/>
      <c r="AH350" s="44"/>
      <c r="AI350" s="44"/>
      <c r="AJ350" s="44"/>
      <c r="AK350" s="44"/>
      <c r="AL350" s="44"/>
      <c r="AM350" s="44"/>
      <c r="AN350" s="44"/>
      <c r="AO350" s="44"/>
      <c r="AP350" s="44"/>
      <c r="AQ350" s="44"/>
      <c r="AR350" s="44"/>
      <c r="AS350" s="44"/>
      <c r="AT350" s="44"/>
      <c r="AU350" s="44"/>
      <c r="AV350" s="44"/>
      <c r="AW350" s="44"/>
      <c r="AX350" s="44"/>
      <c r="AY350" s="44"/>
      <c r="AZ350" s="44"/>
      <c r="BA350" s="44"/>
      <c r="BB350" s="44"/>
      <c r="BC350" s="44"/>
      <c r="BD350" s="44"/>
      <c r="BE350" s="44"/>
      <c r="BF350" s="44"/>
      <c r="BG350" s="44"/>
      <c r="BH350" s="44"/>
      <c r="BI350" s="44"/>
      <c r="BJ350" s="44"/>
      <c r="BK350" s="44"/>
      <c r="BL350" s="44"/>
    </row>
    <row r="351" spans="1:79" ht="15" customHeight="1" x14ac:dyDescent="0.2">
      <c r="A351" s="94" t="s">
        <v>283</v>
      </c>
      <c r="B351" s="94"/>
      <c r="C351" s="94"/>
      <c r="D351" s="94"/>
      <c r="E351" s="94"/>
      <c r="F351" s="94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  <c r="X351" s="94"/>
      <c r="Y351" s="94"/>
      <c r="Z351" s="94"/>
      <c r="AA351" s="94"/>
      <c r="AB351" s="94"/>
      <c r="AC351" s="94"/>
      <c r="AD351" s="94"/>
      <c r="AE351" s="94"/>
      <c r="AF351" s="94"/>
      <c r="AG351" s="94"/>
      <c r="AH351" s="94"/>
      <c r="AI351" s="94"/>
      <c r="AJ351" s="94"/>
      <c r="AK351" s="94"/>
      <c r="AL351" s="94"/>
      <c r="AM351" s="94"/>
      <c r="AN351" s="94"/>
      <c r="AO351" s="94"/>
      <c r="AP351" s="94"/>
      <c r="AQ351" s="94"/>
      <c r="AR351" s="94"/>
      <c r="AS351" s="94"/>
      <c r="AT351" s="94"/>
      <c r="AU351" s="94"/>
      <c r="AV351" s="94"/>
      <c r="AW351" s="94"/>
      <c r="AX351" s="94"/>
      <c r="AY351" s="94"/>
      <c r="AZ351" s="94"/>
      <c r="BA351" s="94"/>
      <c r="BB351" s="94"/>
      <c r="BC351" s="94"/>
      <c r="BD351" s="94"/>
      <c r="BE351" s="94"/>
      <c r="BF351" s="94"/>
      <c r="BG351" s="94"/>
      <c r="BH351" s="94"/>
      <c r="BI351" s="94"/>
      <c r="BJ351" s="94"/>
      <c r="BK351" s="94"/>
      <c r="BL351" s="94"/>
    </row>
    <row r="352" spans="1:79" ht="42.95" customHeight="1" x14ac:dyDescent="0.2">
      <c r="A352" s="95" t="s">
        <v>135</v>
      </c>
      <c r="B352" s="95"/>
      <c r="C352" s="95"/>
      <c r="D352" s="95"/>
      <c r="E352" s="95"/>
      <c r="F352" s="95"/>
      <c r="G352" s="47" t="s">
        <v>19</v>
      </c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 t="s">
        <v>15</v>
      </c>
      <c r="U352" s="47"/>
      <c r="V352" s="47"/>
      <c r="W352" s="47"/>
      <c r="X352" s="47"/>
      <c r="Y352" s="47"/>
      <c r="Z352" s="47" t="s">
        <v>14</v>
      </c>
      <c r="AA352" s="47"/>
      <c r="AB352" s="47"/>
      <c r="AC352" s="47"/>
      <c r="AD352" s="47"/>
      <c r="AE352" s="47" t="s">
        <v>286</v>
      </c>
      <c r="AF352" s="47"/>
      <c r="AG352" s="47"/>
      <c r="AH352" s="47"/>
      <c r="AI352" s="47"/>
      <c r="AJ352" s="47"/>
      <c r="AK352" s="47" t="s">
        <v>291</v>
      </c>
      <c r="AL352" s="47"/>
      <c r="AM352" s="47"/>
      <c r="AN352" s="47"/>
      <c r="AO352" s="47"/>
      <c r="AP352" s="47"/>
      <c r="AQ352" s="47" t="s">
        <v>303</v>
      </c>
      <c r="AR352" s="47"/>
      <c r="AS352" s="47"/>
      <c r="AT352" s="47"/>
      <c r="AU352" s="47"/>
      <c r="AV352" s="47"/>
      <c r="AW352" s="47" t="s">
        <v>18</v>
      </c>
      <c r="AX352" s="47"/>
      <c r="AY352" s="47"/>
      <c r="AZ352" s="47"/>
      <c r="BA352" s="47"/>
      <c r="BB352" s="47"/>
      <c r="BC352" s="47"/>
      <c r="BD352" s="47"/>
      <c r="BE352" s="47" t="s">
        <v>156</v>
      </c>
      <c r="BF352" s="47"/>
      <c r="BG352" s="47"/>
      <c r="BH352" s="47"/>
      <c r="BI352" s="47"/>
      <c r="BJ352" s="47"/>
      <c r="BK352" s="47"/>
      <c r="BL352" s="47"/>
    </row>
    <row r="353" spans="1:79" ht="21.75" customHeight="1" x14ac:dyDescent="0.2">
      <c r="A353" s="95"/>
      <c r="B353" s="95"/>
      <c r="C353" s="95"/>
      <c r="D353" s="95"/>
      <c r="E353" s="95"/>
      <c r="F353" s="95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  <c r="AC353" s="47"/>
      <c r="AD353" s="47"/>
      <c r="AE353" s="47"/>
      <c r="AF353" s="47"/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  <c r="BE353" s="47"/>
      <c r="BF353" s="47"/>
      <c r="BG353" s="47"/>
      <c r="BH353" s="47"/>
      <c r="BI353" s="47"/>
      <c r="BJ353" s="47"/>
      <c r="BK353" s="47"/>
      <c r="BL353" s="47"/>
    </row>
    <row r="354" spans="1:79" ht="15" customHeight="1" x14ac:dyDescent="0.2">
      <c r="A354" s="47">
        <v>1</v>
      </c>
      <c r="B354" s="47"/>
      <c r="C354" s="47"/>
      <c r="D354" s="47"/>
      <c r="E354" s="47"/>
      <c r="F354" s="47"/>
      <c r="G354" s="47">
        <v>2</v>
      </c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>
        <v>3</v>
      </c>
      <c r="U354" s="47"/>
      <c r="V354" s="47"/>
      <c r="W354" s="47"/>
      <c r="X354" s="47"/>
      <c r="Y354" s="47"/>
      <c r="Z354" s="47">
        <v>4</v>
      </c>
      <c r="AA354" s="47"/>
      <c r="AB354" s="47"/>
      <c r="AC354" s="47"/>
      <c r="AD354" s="47"/>
      <c r="AE354" s="47">
        <v>5</v>
      </c>
      <c r="AF354" s="47"/>
      <c r="AG354" s="47"/>
      <c r="AH354" s="47"/>
      <c r="AI354" s="47"/>
      <c r="AJ354" s="47"/>
      <c r="AK354" s="47">
        <v>6</v>
      </c>
      <c r="AL354" s="47"/>
      <c r="AM354" s="47"/>
      <c r="AN354" s="47"/>
      <c r="AO354" s="47"/>
      <c r="AP354" s="47"/>
      <c r="AQ354" s="47">
        <v>7</v>
      </c>
      <c r="AR354" s="47"/>
      <c r="AS354" s="47"/>
      <c r="AT354" s="47"/>
      <c r="AU354" s="47"/>
      <c r="AV354" s="47"/>
      <c r="AW354" s="56">
        <v>8</v>
      </c>
      <c r="AX354" s="56"/>
      <c r="AY354" s="56"/>
      <c r="AZ354" s="56"/>
      <c r="BA354" s="56"/>
      <c r="BB354" s="56"/>
      <c r="BC354" s="56"/>
      <c r="BD354" s="56"/>
      <c r="BE354" s="56">
        <v>9</v>
      </c>
      <c r="BF354" s="56"/>
      <c r="BG354" s="56"/>
      <c r="BH354" s="56"/>
      <c r="BI354" s="56"/>
      <c r="BJ354" s="56"/>
      <c r="BK354" s="56"/>
      <c r="BL354" s="56"/>
    </row>
    <row r="355" spans="1:79" s="1" customFormat="1" ht="18.75" hidden="1" customHeight="1" x14ac:dyDescent="0.2">
      <c r="A355" s="56" t="s">
        <v>64</v>
      </c>
      <c r="B355" s="56"/>
      <c r="C355" s="56"/>
      <c r="D355" s="56"/>
      <c r="E355" s="56"/>
      <c r="F355" s="56"/>
      <c r="G355" s="38" t="s">
        <v>57</v>
      </c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7" t="s">
        <v>80</v>
      </c>
      <c r="U355" s="37"/>
      <c r="V355" s="37"/>
      <c r="W355" s="37"/>
      <c r="X355" s="37"/>
      <c r="Y355" s="37"/>
      <c r="Z355" s="37" t="s">
        <v>81</v>
      </c>
      <c r="AA355" s="37"/>
      <c r="AB355" s="37"/>
      <c r="AC355" s="37"/>
      <c r="AD355" s="37"/>
      <c r="AE355" s="37" t="s">
        <v>82</v>
      </c>
      <c r="AF355" s="37"/>
      <c r="AG355" s="37"/>
      <c r="AH355" s="37"/>
      <c r="AI355" s="37"/>
      <c r="AJ355" s="37"/>
      <c r="AK355" s="37" t="s">
        <v>83</v>
      </c>
      <c r="AL355" s="37"/>
      <c r="AM355" s="37"/>
      <c r="AN355" s="37"/>
      <c r="AO355" s="37"/>
      <c r="AP355" s="37"/>
      <c r="AQ355" s="37" t="s">
        <v>84</v>
      </c>
      <c r="AR355" s="37"/>
      <c r="AS355" s="37"/>
      <c r="AT355" s="37"/>
      <c r="AU355" s="37"/>
      <c r="AV355" s="37"/>
      <c r="AW355" s="38" t="s">
        <v>87</v>
      </c>
      <c r="AX355" s="38"/>
      <c r="AY355" s="38"/>
      <c r="AZ355" s="38"/>
      <c r="BA355" s="38"/>
      <c r="BB355" s="38"/>
      <c r="BC355" s="38"/>
      <c r="BD355" s="38"/>
      <c r="BE355" s="38" t="s">
        <v>88</v>
      </c>
      <c r="BF355" s="38"/>
      <c r="BG355" s="38"/>
      <c r="BH355" s="38"/>
      <c r="BI355" s="38"/>
      <c r="BJ355" s="38"/>
      <c r="BK355" s="38"/>
      <c r="BL355" s="38"/>
      <c r="CA355" s="1" t="s">
        <v>54</v>
      </c>
    </row>
    <row r="356" spans="1:79" s="25" customFormat="1" ht="12.75" customHeight="1" x14ac:dyDescent="0.2">
      <c r="A356" s="35">
        <v>2111</v>
      </c>
      <c r="B356" s="35"/>
      <c r="C356" s="35"/>
      <c r="D356" s="35"/>
      <c r="E356" s="35"/>
      <c r="F356" s="35"/>
      <c r="G356" s="32" t="s">
        <v>178</v>
      </c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4"/>
      <c r="T356" s="36">
        <v>31535081</v>
      </c>
      <c r="U356" s="36"/>
      <c r="V356" s="36"/>
      <c r="W356" s="36"/>
      <c r="X356" s="36"/>
      <c r="Y356" s="36"/>
      <c r="Z356" s="36">
        <v>31526327</v>
      </c>
      <c r="AA356" s="36"/>
      <c r="AB356" s="36"/>
      <c r="AC356" s="36"/>
      <c r="AD356" s="36"/>
      <c r="AE356" s="36">
        <v>0</v>
      </c>
      <c r="AF356" s="36"/>
      <c r="AG356" s="36"/>
      <c r="AH356" s="36"/>
      <c r="AI356" s="36"/>
      <c r="AJ356" s="36"/>
      <c r="AK356" s="36">
        <v>0</v>
      </c>
      <c r="AL356" s="36"/>
      <c r="AM356" s="36"/>
      <c r="AN356" s="36"/>
      <c r="AO356" s="36"/>
      <c r="AP356" s="36"/>
      <c r="AQ356" s="36">
        <v>0</v>
      </c>
      <c r="AR356" s="36"/>
      <c r="AS356" s="36"/>
      <c r="AT356" s="36"/>
      <c r="AU356" s="36"/>
      <c r="AV356" s="36"/>
      <c r="AW356" s="93"/>
      <c r="AX356" s="93"/>
      <c r="AY356" s="93"/>
      <c r="AZ356" s="93"/>
      <c r="BA356" s="93"/>
      <c r="BB356" s="93"/>
      <c r="BC356" s="93"/>
      <c r="BD356" s="93"/>
      <c r="BE356" s="93"/>
      <c r="BF356" s="93"/>
      <c r="BG356" s="93"/>
      <c r="BH356" s="93"/>
      <c r="BI356" s="93"/>
      <c r="BJ356" s="93"/>
      <c r="BK356" s="93"/>
      <c r="BL356" s="93"/>
      <c r="CA356" s="25" t="s">
        <v>55</v>
      </c>
    </row>
    <row r="357" spans="1:79" s="25" customFormat="1" ht="12.75" customHeight="1" x14ac:dyDescent="0.2">
      <c r="A357" s="35">
        <v>2120</v>
      </c>
      <c r="B357" s="35"/>
      <c r="C357" s="35"/>
      <c r="D357" s="35"/>
      <c r="E357" s="35"/>
      <c r="F357" s="35"/>
      <c r="G357" s="32" t="s">
        <v>179</v>
      </c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4"/>
      <c r="T357" s="36">
        <v>6899519</v>
      </c>
      <c r="U357" s="36"/>
      <c r="V357" s="36"/>
      <c r="W357" s="36"/>
      <c r="X357" s="36"/>
      <c r="Y357" s="36"/>
      <c r="Z357" s="36">
        <v>6897181</v>
      </c>
      <c r="AA357" s="36"/>
      <c r="AB357" s="36"/>
      <c r="AC357" s="36"/>
      <c r="AD357" s="36"/>
      <c r="AE357" s="36">
        <v>0</v>
      </c>
      <c r="AF357" s="36"/>
      <c r="AG357" s="36"/>
      <c r="AH357" s="36"/>
      <c r="AI357" s="36"/>
      <c r="AJ357" s="36"/>
      <c r="AK357" s="36">
        <v>0</v>
      </c>
      <c r="AL357" s="36"/>
      <c r="AM357" s="36"/>
      <c r="AN357" s="36"/>
      <c r="AO357" s="36"/>
      <c r="AP357" s="36"/>
      <c r="AQ357" s="36">
        <v>0</v>
      </c>
      <c r="AR357" s="36"/>
      <c r="AS357" s="36"/>
      <c r="AT357" s="36"/>
      <c r="AU357" s="36"/>
      <c r="AV357" s="36"/>
      <c r="AW357" s="93"/>
      <c r="AX357" s="93"/>
      <c r="AY357" s="93"/>
      <c r="AZ357" s="93"/>
      <c r="BA357" s="93"/>
      <c r="BB357" s="93"/>
      <c r="BC357" s="93"/>
      <c r="BD357" s="93"/>
      <c r="BE357" s="93"/>
      <c r="BF357" s="93"/>
      <c r="BG357" s="93"/>
      <c r="BH357" s="93"/>
      <c r="BI357" s="93"/>
      <c r="BJ357" s="93"/>
      <c r="BK357" s="93"/>
      <c r="BL357" s="93"/>
    </row>
    <row r="358" spans="1:79" s="25" customFormat="1" ht="89.25" customHeight="1" x14ac:dyDescent="0.2">
      <c r="A358" s="35">
        <v>2210</v>
      </c>
      <c r="B358" s="35"/>
      <c r="C358" s="35"/>
      <c r="D358" s="35"/>
      <c r="E358" s="35"/>
      <c r="F358" s="35"/>
      <c r="G358" s="32" t="s">
        <v>180</v>
      </c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4"/>
      <c r="T358" s="36">
        <v>229184</v>
      </c>
      <c r="U358" s="36"/>
      <c r="V358" s="36"/>
      <c r="W358" s="36"/>
      <c r="X358" s="36"/>
      <c r="Y358" s="36"/>
      <c r="Z358" s="36">
        <v>203879</v>
      </c>
      <c r="AA358" s="36"/>
      <c r="AB358" s="36"/>
      <c r="AC358" s="36"/>
      <c r="AD358" s="36"/>
      <c r="AE358" s="36">
        <v>12719</v>
      </c>
      <c r="AF358" s="36"/>
      <c r="AG358" s="36"/>
      <c r="AH358" s="36"/>
      <c r="AI358" s="36"/>
      <c r="AJ358" s="36"/>
      <c r="AK358" s="36">
        <v>0</v>
      </c>
      <c r="AL358" s="36"/>
      <c r="AM358" s="36"/>
      <c r="AN358" s="36"/>
      <c r="AO358" s="36"/>
      <c r="AP358" s="36"/>
      <c r="AQ358" s="36">
        <v>0</v>
      </c>
      <c r="AR358" s="36"/>
      <c r="AS358" s="36"/>
      <c r="AT358" s="36"/>
      <c r="AU358" s="36"/>
      <c r="AV358" s="36"/>
      <c r="AW358" s="32" t="s">
        <v>276</v>
      </c>
      <c r="AX358" s="33"/>
      <c r="AY358" s="33"/>
      <c r="AZ358" s="33"/>
      <c r="BA358" s="33"/>
      <c r="BB358" s="33"/>
      <c r="BC358" s="33"/>
      <c r="BD358" s="34"/>
      <c r="BE358" s="32" t="s">
        <v>277</v>
      </c>
      <c r="BF358" s="33"/>
      <c r="BG358" s="33"/>
      <c r="BH358" s="33"/>
      <c r="BI358" s="33"/>
      <c r="BJ358" s="33"/>
      <c r="BK358" s="33"/>
      <c r="BL358" s="34"/>
    </row>
    <row r="359" spans="1:79" s="25" customFormat="1" ht="12.75" customHeight="1" x14ac:dyDescent="0.2">
      <c r="A359" s="35">
        <v>2240</v>
      </c>
      <c r="B359" s="35"/>
      <c r="C359" s="35"/>
      <c r="D359" s="35"/>
      <c r="E359" s="35"/>
      <c r="F359" s="35"/>
      <c r="G359" s="32" t="s">
        <v>181</v>
      </c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4"/>
      <c r="T359" s="36">
        <v>2110276</v>
      </c>
      <c r="U359" s="36"/>
      <c r="V359" s="36"/>
      <c r="W359" s="36"/>
      <c r="X359" s="36"/>
      <c r="Y359" s="36"/>
      <c r="Z359" s="36">
        <v>2042125</v>
      </c>
      <c r="AA359" s="36"/>
      <c r="AB359" s="36"/>
      <c r="AC359" s="36"/>
      <c r="AD359" s="36"/>
      <c r="AE359" s="36">
        <v>0</v>
      </c>
      <c r="AF359" s="36"/>
      <c r="AG359" s="36"/>
      <c r="AH359" s="36"/>
      <c r="AI359" s="36"/>
      <c r="AJ359" s="36"/>
      <c r="AK359" s="36">
        <v>0</v>
      </c>
      <c r="AL359" s="36"/>
      <c r="AM359" s="36"/>
      <c r="AN359" s="36"/>
      <c r="AO359" s="36"/>
      <c r="AP359" s="36"/>
      <c r="AQ359" s="36">
        <v>0</v>
      </c>
      <c r="AR359" s="36"/>
      <c r="AS359" s="36"/>
      <c r="AT359" s="36"/>
      <c r="AU359" s="36"/>
      <c r="AV359" s="36"/>
      <c r="AW359" s="32"/>
      <c r="AX359" s="33"/>
      <c r="AY359" s="33"/>
      <c r="AZ359" s="33"/>
      <c r="BA359" s="33"/>
      <c r="BB359" s="33"/>
      <c r="BC359" s="33"/>
      <c r="BD359" s="34"/>
      <c r="BE359" s="32"/>
      <c r="BF359" s="33"/>
      <c r="BG359" s="33"/>
      <c r="BH359" s="33"/>
      <c r="BI359" s="33"/>
      <c r="BJ359" s="33"/>
      <c r="BK359" s="33"/>
      <c r="BL359" s="34"/>
    </row>
    <row r="360" spans="1:79" s="25" customFormat="1" ht="12.75" customHeight="1" x14ac:dyDescent="0.2">
      <c r="A360" s="35">
        <v>2250</v>
      </c>
      <c r="B360" s="35"/>
      <c r="C360" s="35"/>
      <c r="D360" s="35"/>
      <c r="E360" s="35"/>
      <c r="F360" s="35"/>
      <c r="G360" s="32" t="s">
        <v>182</v>
      </c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4"/>
      <c r="T360" s="36">
        <v>11340</v>
      </c>
      <c r="U360" s="36"/>
      <c r="V360" s="36"/>
      <c r="W360" s="36"/>
      <c r="X360" s="36"/>
      <c r="Y360" s="36"/>
      <c r="Z360" s="36">
        <v>4085</v>
      </c>
      <c r="AA360" s="36"/>
      <c r="AB360" s="36"/>
      <c r="AC360" s="36"/>
      <c r="AD360" s="36"/>
      <c r="AE360" s="36">
        <v>0</v>
      </c>
      <c r="AF360" s="36"/>
      <c r="AG360" s="36"/>
      <c r="AH360" s="36"/>
      <c r="AI360" s="36"/>
      <c r="AJ360" s="36"/>
      <c r="AK360" s="36">
        <v>0</v>
      </c>
      <c r="AL360" s="36"/>
      <c r="AM360" s="36"/>
      <c r="AN360" s="36"/>
      <c r="AO360" s="36"/>
      <c r="AP360" s="36"/>
      <c r="AQ360" s="36">
        <v>0</v>
      </c>
      <c r="AR360" s="36"/>
      <c r="AS360" s="36"/>
      <c r="AT360" s="36"/>
      <c r="AU360" s="36"/>
      <c r="AV360" s="36"/>
      <c r="AW360" s="32"/>
      <c r="AX360" s="33"/>
      <c r="AY360" s="33"/>
      <c r="AZ360" s="33"/>
      <c r="BA360" s="33"/>
      <c r="BB360" s="33"/>
      <c r="BC360" s="33"/>
      <c r="BD360" s="34"/>
      <c r="BE360" s="32"/>
      <c r="BF360" s="33"/>
      <c r="BG360" s="33"/>
      <c r="BH360" s="33"/>
      <c r="BI360" s="33"/>
      <c r="BJ360" s="33"/>
      <c r="BK360" s="33"/>
      <c r="BL360" s="34"/>
    </row>
    <row r="361" spans="1:79" s="25" customFormat="1" ht="12.75" customHeight="1" x14ac:dyDescent="0.2">
      <c r="A361" s="35">
        <v>2271</v>
      </c>
      <c r="B361" s="35"/>
      <c r="C361" s="35"/>
      <c r="D361" s="35"/>
      <c r="E361" s="35"/>
      <c r="F361" s="35"/>
      <c r="G361" s="32" t="s">
        <v>183</v>
      </c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4"/>
      <c r="T361" s="36">
        <v>590652</v>
      </c>
      <c r="U361" s="36"/>
      <c r="V361" s="36"/>
      <c r="W361" s="36"/>
      <c r="X361" s="36"/>
      <c r="Y361" s="36"/>
      <c r="Z361" s="36">
        <v>563553</v>
      </c>
      <c r="AA361" s="36"/>
      <c r="AB361" s="36"/>
      <c r="AC361" s="36"/>
      <c r="AD361" s="36"/>
      <c r="AE361" s="36">
        <v>0</v>
      </c>
      <c r="AF361" s="36"/>
      <c r="AG361" s="36"/>
      <c r="AH361" s="36"/>
      <c r="AI361" s="36"/>
      <c r="AJ361" s="36"/>
      <c r="AK361" s="36">
        <v>0</v>
      </c>
      <c r="AL361" s="36"/>
      <c r="AM361" s="36"/>
      <c r="AN361" s="36"/>
      <c r="AO361" s="36"/>
      <c r="AP361" s="36"/>
      <c r="AQ361" s="36">
        <v>0</v>
      </c>
      <c r="AR361" s="36"/>
      <c r="AS361" s="36"/>
      <c r="AT361" s="36"/>
      <c r="AU361" s="36"/>
      <c r="AV361" s="36"/>
      <c r="AW361" s="32"/>
      <c r="AX361" s="33"/>
      <c r="AY361" s="33"/>
      <c r="AZ361" s="33"/>
      <c r="BA361" s="33"/>
      <c r="BB361" s="33"/>
      <c r="BC361" s="33"/>
      <c r="BD361" s="34"/>
      <c r="BE361" s="32"/>
      <c r="BF361" s="33"/>
      <c r="BG361" s="33"/>
      <c r="BH361" s="33"/>
      <c r="BI361" s="33"/>
      <c r="BJ361" s="33"/>
      <c r="BK361" s="33"/>
      <c r="BL361" s="34"/>
    </row>
    <row r="362" spans="1:79" s="25" customFormat="1" ht="25.5" customHeight="1" x14ac:dyDescent="0.2">
      <c r="A362" s="35">
        <v>2272</v>
      </c>
      <c r="B362" s="35"/>
      <c r="C362" s="35"/>
      <c r="D362" s="35"/>
      <c r="E362" s="35"/>
      <c r="F362" s="35"/>
      <c r="G362" s="32" t="s">
        <v>184</v>
      </c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4"/>
      <c r="T362" s="36">
        <v>23230</v>
      </c>
      <c r="U362" s="36"/>
      <c r="V362" s="36"/>
      <c r="W362" s="36"/>
      <c r="X362" s="36"/>
      <c r="Y362" s="36"/>
      <c r="Z362" s="36">
        <v>22766</v>
      </c>
      <c r="AA362" s="36"/>
      <c r="AB362" s="36"/>
      <c r="AC362" s="36"/>
      <c r="AD362" s="36"/>
      <c r="AE362" s="36">
        <v>0</v>
      </c>
      <c r="AF362" s="36"/>
      <c r="AG362" s="36"/>
      <c r="AH362" s="36"/>
      <c r="AI362" s="36"/>
      <c r="AJ362" s="36"/>
      <c r="AK362" s="36">
        <v>0</v>
      </c>
      <c r="AL362" s="36"/>
      <c r="AM362" s="36"/>
      <c r="AN362" s="36"/>
      <c r="AO362" s="36"/>
      <c r="AP362" s="36"/>
      <c r="AQ362" s="36">
        <v>0</v>
      </c>
      <c r="AR362" s="36"/>
      <c r="AS362" s="36"/>
      <c r="AT362" s="36"/>
      <c r="AU362" s="36"/>
      <c r="AV362" s="36"/>
      <c r="AW362" s="32"/>
      <c r="AX362" s="33"/>
      <c r="AY362" s="33"/>
      <c r="AZ362" s="33"/>
      <c r="BA362" s="33"/>
      <c r="BB362" s="33"/>
      <c r="BC362" s="33"/>
      <c r="BD362" s="34"/>
      <c r="BE362" s="32"/>
      <c r="BF362" s="33"/>
      <c r="BG362" s="33"/>
      <c r="BH362" s="33"/>
      <c r="BI362" s="33"/>
      <c r="BJ362" s="33"/>
      <c r="BK362" s="33"/>
      <c r="BL362" s="34"/>
    </row>
    <row r="363" spans="1:79" s="25" customFormat="1" ht="12.75" customHeight="1" x14ac:dyDescent="0.2">
      <c r="A363" s="35">
        <v>2273</v>
      </c>
      <c r="B363" s="35"/>
      <c r="C363" s="35"/>
      <c r="D363" s="35"/>
      <c r="E363" s="35"/>
      <c r="F363" s="35"/>
      <c r="G363" s="32" t="s">
        <v>185</v>
      </c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4"/>
      <c r="T363" s="36">
        <v>375074</v>
      </c>
      <c r="U363" s="36"/>
      <c r="V363" s="36"/>
      <c r="W363" s="36"/>
      <c r="X363" s="36"/>
      <c r="Y363" s="36"/>
      <c r="Z363" s="36">
        <v>337167</v>
      </c>
      <c r="AA363" s="36"/>
      <c r="AB363" s="36"/>
      <c r="AC363" s="36"/>
      <c r="AD363" s="36"/>
      <c r="AE363" s="36">
        <v>0</v>
      </c>
      <c r="AF363" s="36"/>
      <c r="AG363" s="36"/>
      <c r="AH363" s="36"/>
      <c r="AI363" s="36"/>
      <c r="AJ363" s="36"/>
      <c r="AK363" s="36">
        <v>0</v>
      </c>
      <c r="AL363" s="36"/>
      <c r="AM363" s="36"/>
      <c r="AN363" s="36"/>
      <c r="AO363" s="36"/>
      <c r="AP363" s="36"/>
      <c r="AQ363" s="36">
        <v>0</v>
      </c>
      <c r="AR363" s="36"/>
      <c r="AS363" s="36"/>
      <c r="AT363" s="36"/>
      <c r="AU363" s="36"/>
      <c r="AV363" s="36"/>
      <c r="AW363" s="32"/>
      <c r="AX363" s="33"/>
      <c r="AY363" s="33"/>
      <c r="AZ363" s="33"/>
      <c r="BA363" s="33"/>
      <c r="BB363" s="33"/>
      <c r="BC363" s="33"/>
      <c r="BD363" s="34"/>
      <c r="BE363" s="32"/>
      <c r="BF363" s="33"/>
      <c r="BG363" s="33"/>
      <c r="BH363" s="33"/>
      <c r="BI363" s="33"/>
      <c r="BJ363" s="33"/>
      <c r="BK363" s="33"/>
      <c r="BL363" s="34"/>
    </row>
    <row r="364" spans="1:79" s="25" customFormat="1" ht="25.5" customHeight="1" x14ac:dyDescent="0.2">
      <c r="A364" s="35">
        <v>2275</v>
      </c>
      <c r="B364" s="35"/>
      <c r="C364" s="35"/>
      <c r="D364" s="35"/>
      <c r="E364" s="35"/>
      <c r="F364" s="35"/>
      <c r="G364" s="32" t="s">
        <v>186</v>
      </c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4"/>
      <c r="T364" s="36">
        <v>22664</v>
      </c>
      <c r="U364" s="36"/>
      <c r="V364" s="36"/>
      <c r="W364" s="36"/>
      <c r="X364" s="36"/>
      <c r="Y364" s="36"/>
      <c r="Z364" s="36">
        <v>22664</v>
      </c>
      <c r="AA364" s="36"/>
      <c r="AB364" s="36"/>
      <c r="AC364" s="36"/>
      <c r="AD364" s="36"/>
      <c r="AE364" s="36">
        <v>0</v>
      </c>
      <c r="AF364" s="36"/>
      <c r="AG364" s="36"/>
      <c r="AH364" s="36"/>
      <c r="AI364" s="36"/>
      <c r="AJ364" s="36"/>
      <c r="AK364" s="36">
        <v>0</v>
      </c>
      <c r="AL364" s="36"/>
      <c r="AM364" s="36"/>
      <c r="AN364" s="36"/>
      <c r="AO364" s="36"/>
      <c r="AP364" s="36"/>
      <c r="AQ364" s="36">
        <v>0</v>
      </c>
      <c r="AR364" s="36"/>
      <c r="AS364" s="36"/>
      <c r="AT364" s="36"/>
      <c r="AU364" s="36"/>
      <c r="AV364" s="36"/>
      <c r="AW364" s="32"/>
      <c r="AX364" s="33"/>
      <c r="AY364" s="33"/>
      <c r="AZ364" s="33"/>
      <c r="BA364" s="33"/>
      <c r="BB364" s="33"/>
      <c r="BC364" s="33"/>
      <c r="BD364" s="34"/>
      <c r="BE364" s="32"/>
      <c r="BF364" s="33"/>
      <c r="BG364" s="33"/>
      <c r="BH364" s="33"/>
      <c r="BI364" s="33"/>
      <c r="BJ364" s="33"/>
      <c r="BK364" s="33"/>
      <c r="BL364" s="34"/>
    </row>
    <row r="365" spans="1:79" s="25" customFormat="1" ht="38.25" customHeight="1" x14ac:dyDescent="0.2">
      <c r="A365" s="35">
        <v>2282</v>
      </c>
      <c r="B365" s="35"/>
      <c r="C365" s="35"/>
      <c r="D365" s="35"/>
      <c r="E365" s="35"/>
      <c r="F365" s="35"/>
      <c r="G365" s="32" t="s">
        <v>187</v>
      </c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4"/>
      <c r="T365" s="36">
        <v>393</v>
      </c>
      <c r="U365" s="36"/>
      <c r="V365" s="36"/>
      <c r="W365" s="36"/>
      <c r="X365" s="36"/>
      <c r="Y365" s="36"/>
      <c r="Z365" s="36">
        <v>0</v>
      </c>
      <c r="AA365" s="36"/>
      <c r="AB365" s="36"/>
      <c r="AC365" s="36"/>
      <c r="AD365" s="36"/>
      <c r="AE365" s="36">
        <v>0</v>
      </c>
      <c r="AF365" s="36"/>
      <c r="AG365" s="36"/>
      <c r="AH365" s="36"/>
      <c r="AI365" s="36"/>
      <c r="AJ365" s="36"/>
      <c r="AK365" s="36">
        <v>0</v>
      </c>
      <c r="AL365" s="36"/>
      <c r="AM365" s="36"/>
      <c r="AN365" s="36"/>
      <c r="AO365" s="36"/>
      <c r="AP365" s="36"/>
      <c r="AQ365" s="36">
        <v>0</v>
      </c>
      <c r="AR365" s="36"/>
      <c r="AS365" s="36"/>
      <c r="AT365" s="36"/>
      <c r="AU365" s="36"/>
      <c r="AV365" s="36"/>
      <c r="AW365" s="32"/>
      <c r="AX365" s="33"/>
      <c r="AY365" s="33"/>
      <c r="AZ365" s="33"/>
      <c r="BA365" s="33"/>
      <c r="BB365" s="33"/>
      <c r="BC365" s="33"/>
      <c r="BD365" s="34"/>
      <c r="BE365" s="32"/>
      <c r="BF365" s="33"/>
      <c r="BG365" s="33"/>
      <c r="BH365" s="33"/>
      <c r="BI365" s="33"/>
      <c r="BJ365" s="33"/>
      <c r="BK365" s="33"/>
      <c r="BL365" s="34"/>
    </row>
    <row r="366" spans="1:79" s="25" customFormat="1" ht="12.75" customHeight="1" x14ac:dyDescent="0.2">
      <c r="A366" s="35">
        <v>2800</v>
      </c>
      <c r="B366" s="35"/>
      <c r="C366" s="35"/>
      <c r="D366" s="35"/>
      <c r="E366" s="35"/>
      <c r="F366" s="35"/>
      <c r="G366" s="32" t="s">
        <v>188</v>
      </c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4"/>
      <c r="T366" s="36">
        <v>13150</v>
      </c>
      <c r="U366" s="36"/>
      <c r="V366" s="36"/>
      <c r="W366" s="36"/>
      <c r="X366" s="36"/>
      <c r="Y366" s="36"/>
      <c r="Z366" s="36">
        <v>12762</v>
      </c>
      <c r="AA366" s="36"/>
      <c r="AB366" s="36"/>
      <c r="AC366" s="36"/>
      <c r="AD366" s="36"/>
      <c r="AE366" s="36">
        <v>0</v>
      </c>
      <c r="AF366" s="36"/>
      <c r="AG366" s="36"/>
      <c r="AH366" s="36"/>
      <c r="AI366" s="36"/>
      <c r="AJ366" s="36"/>
      <c r="AK366" s="36">
        <v>0</v>
      </c>
      <c r="AL366" s="36"/>
      <c r="AM366" s="36"/>
      <c r="AN366" s="36"/>
      <c r="AO366" s="36"/>
      <c r="AP366" s="36"/>
      <c r="AQ366" s="36">
        <v>0</v>
      </c>
      <c r="AR366" s="36"/>
      <c r="AS366" s="36"/>
      <c r="AT366" s="36"/>
      <c r="AU366" s="36"/>
      <c r="AV366" s="36"/>
      <c r="AW366" s="32"/>
      <c r="AX366" s="33"/>
      <c r="AY366" s="33"/>
      <c r="AZ366" s="33"/>
      <c r="BA366" s="33"/>
      <c r="BB366" s="33"/>
      <c r="BC366" s="33"/>
      <c r="BD366" s="34"/>
      <c r="BE366" s="32"/>
      <c r="BF366" s="33"/>
      <c r="BG366" s="33"/>
      <c r="BH366" s="33"/>
      <c r="BI366" s="33"/>
      <c r="BJ366" s="33"/>
      <c r="BK366" s="33"/>
      <c r="BL366" s="34"/>
    </row>
    <row r="367" spans="1:79" s="6" customFormat="1" ht="12.75" customHeight="1" x14ac:dyDescent="0.2">
      <c r="A367" s="31"/>
      <c r="B367" s="31"/>
      <c r="C367" s="31"/>
      <c r="D367" s="31"/>
      <c r="E367" s="31"/>
      <c r="F367" s="31"/>
      <c r="G367" s="28" t="s">
        <v>147</v>
      </c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30"/>
      <c r="T367" s="27">
        <v>41810563</v>
      </c>
      <c r="U367" s="27"/>
      <c r="V367" s="27"/>
      <c r="W367" s="27"/>
      <c r="X367" s="27"/>
      <c r="Y367" s="27"/>
      <c r="Z367" s="27">
        <v>41632509</v>
      </c>
      <c r="AA367" s="27"/>
      <c r="AB367" s="27"/>
      <c r="AC367" s="27"/>
      <c r="AD367" s="27"/>
      <c r="AE367" s="27">
        <v>12719</v>
      </c>
      <c r="AF367" s="27"/>
      <c r="AG367" s="27"/>
      <c r="AH367" s="27"/>
      <c r="AI367" s="27"/>
      <c r="AJ367" s="27"/>
      <c r="AK367" s="27">
        <v>0</v>
      </c>
      <c r="AL367" s="27"/>
      <c r="AM367" s="27"/>
      <c r="AN367" s="27"/>
      <c r="AO367" s="27"/>
      <c r="AP367" s="27"/>
      <c r="AQ367" s="27">
        <v>0</v>
      </c>
      <c r="AR367" s="27"/>
      <c r="AS367" s="27"/>
      <c r="AT367" s="27"/>
      <c r="AU367" s="27"/>
      <c r="AV367" s="27"/>
      <c r="AW367" s="28"/>
      <c r="AX367" s="29"/>
      <c r="AY367" s="29"/>
      <c r="AZ367" s="29"/>
      <c r="BA367" s="29"/>
      <c r="BB367" s="29"/>
      <c r="BC367" s="29"/>
      <c r="BD367" s="30"/>
      <c r="BE367" s="28"/>
      <c r="BF367" s="29"/>
      <c r="BG367" s="29"/>
      <c r="BH367" s="29"/>
      <c r="BI367" s="29"/>
      <c r="BJ367" s="29"/>
      <c r="BK367" s="29"/>
      <c r="BL367" s="30"/>
    </row>
    <row r="369" spans="1:64" ht="14.25" customHeight="1" x14ac:dyDescent="0.2">
      <c r="A369" s="44" t="s">
        <v>304</v>
      </c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44"/>
      <c r="Y369" s="44"/>
      <c r="Z369" s="44"/>
      <c r="AA369" s="44"/>
      <c r="AB369" s="44"/>
      <c r="AC369" s="44"/>
      <c r="AD369" s="44"/>
      <c r="AE369" s="44"/>
      <c r="AF369" s="44"/>
      <c r="AG369" s="44"/>
      <c r="AH369" s="44"/>
      <c r="AI369" s="44"/>
      <c r="AJ369" s="44"/>
      <c r="AK369" s="44"/>
      <c r="AL369" s="44"/>
      <c r="AM369" s="44"/>
      <c r="AN369" s="44"/>
      <c r="AO369" s="44"/>
      <c r="AP369" s="44"/>
      <c r="AQ369" s="44"/>
      <c r="AR369" s="44"/>
      <c r="AS369" s="44"/>
      <c r="AT369" s="44"/>
      <c r="AU369" s="44"/>
      <c r="AV369" s="44"/>
      <c r="AW369" s="44"/>
      <c r="AX369" s="44"/>
      <c r="AY369" s="44"/>
      <c r="AZ369" s="44"/>
      <c r="BA369" s="44"/>
      <c r="BB369" s="44"/>
      <c r="BC369" s="44"/>
      <c r="BD369" s="44"/>
      <c r="BE369" s="44"/>
      <c r="BF369" s="44"/>
      <c r="BG369" s="44"/>
      <c r="BH369" s="44"/>
      <c r="BI369" s="44"/>
      <c r="BJ369" s="44"/>
      <c r="BK369" s="44"/>
      <c r="BL369" s="44"/>
    </row>
    <row r="370" spans="1:64" ht="30" customHeight="1" x14ac:dyDescent="0.2">
      <c r="A370" s="90" t="s">
        <v>342</v>
      </c>
      <c r="B370" s="85"/>
      <c r="C370" s="85"/>
      <c r="D370" s="85"/>
      <c r="E370" s="85"/>
      <c r="F370" s="85"/>
      <c r="G370" s="85"/>
      <c r="H370" s="85"/>
      <c r="I370" s="85"/>
      <c r="J370" s="85"/>
      <c r="K370" s="85"/>
      <c r="L370" s="85"/>
      <c r="M370" s="85"/>
      <c r="N370" s="85"/>
      <c r="O370" s="85"/>
      <c r="P370" s="85"/>
      <c r="Q370" s="85"/>
      <c r="R370" s="85"/>
      <c r="S370" s="85"/>
      <c r="T370" s="85"/>
      <c r="U370" s="85"/>
      <c r="V370" s="85"/>
      <c r="W370" s="85"/>
      <c r="X370" s="85"/>
      <c r="Y370" s="85"/>
      <c r="Z370" s="85"/>
      <c r="AA370" s="85"/>
      <c r="AB370" s="85"/>
      <c r="AC370" s="85"/>
      <c r="AD370" s="85"/>
      <c r="AE370" s="85"/>
      <c r="AF370" s="85"/>
      <c r="AG370" s="85"/>
      <c r="AH370" s="85"/>
      <c r="AI370" s="85"/>
      <c r="AJ370" s="85"/>
      <c r="AK370" s="85"/>
      <c r="AL370" s="85"/>
      <c r="AM370" s="85"/>
      <c r="AN370" s="85"/>
      <c r="AO370" s="85"/>
      <c r="AP370" s="85"/>
      <c r="AQ370" s="85"/>
      <c r="AR370" s="85"/>
      <c r="AS370" s="85"/>
      <c r="AT370" s="85"/>
      <c r="AU370" s="85"/>
      <c r="AV370" s="85"/>
      <c r="AW370" s="85"/>
      <c r="AX370" s="85"/>
      <c r="AY370" s="85"/>
      <c r="AZ370" s="85"/>
      <c r="BA370" s="85"/>
      <c r="BB370" s="85"/>
      <c r="BC370" s="85"/>
      <c r="BD370" s="85"/>
      <c r="BE370" s="85"/>
      <c r="BF370" s="85"/>
      <c r="BG370" s="85"/>
      <c r="BH370" s="85"/>
      <c r="BI370" s="85"/>
      <c r="BJ370" s="85"/>
      <c r="BK370" s="85"/>
      <c r="BL370" s="85"/>
    </row>
    <row r="371" spans="1:64" ht="57.75" hidden="1" customHeight="1" x14ac:dyDescent="0.2">
      <c r="A371" s="152" t="s">
        <v>341</v>
      </c>
      <c r="B371" s="152"/>
      <c r="C371" s="152"/>
      <c r="D371" s="152"/>
      <c r="E371" s="152"/>
      <c r="F371" s="152"/>
      <c r="G371" s="152"/>
      <c r="H371" s="152"/>
      <c r="I371" s="152"/>
      <c r="J371" s="152"/>
      <c r="K371" s="152"/>
      <c r="L371" s="152"/>
      <c r="M371" s="152"/>
      <c r="N371" s="152"/>
      <c r="O371" s="152"/>
      <c r="P371" s="152"/>
      <c r="Q371" s="152"/>
      <c r="R371" s="152"/>
      <c r="S371" s="152"/>
      <c r="T371" s="152"/>
      <c r="U371" s="152"/>
      <c r="V371" s="152"/>
      <c r="W371" s="152"/>
      <c r="X371" s="152"/>
      <c r="Y371" s="152"/>
      <c r="Z371" s="152"/>
      <c r="AA371" s="152"/>
      <c r="AB371" s="152"/>
      <c r="AC371" s="152"/>
      <c r="AD371" s="152"/>
      <c r="AE371" s="152"/>
      <c r="AF371" s="152"/>
      <c r="AG371" s="152"/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  <c r="BI371" s="152"/>
      <c r="BJ371" s="152"/>
      <c r="BK371" s="152"/>
      <c r="BL371" s="152"/>
    </row>
    <row r="373" spans="1:64" ht="14.25" x14ac:dyDescent="0.2">
      <c r="A373" s="44" t="s">
        <v>319</v>
      </c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44"/>
      <c r="Y373" s="44"/>
      <c r="Z373" s="44"/>
      <c r="AA373" s="44"/>
      <c r="AB373" s="44"/>
      <c r="AC373" s="44"/>
      <c r="AD373" s="44"/>
      <c r="AE373" s="44"/>
      <c r="AF373" s="44"/>
      <c r="AG373" s="44"/>
      <c r="AH373" s="44"/>
      <c r="AI373" s="44"/>
      <c r="AJ373" s="44"/>
      <c r="AK373" s="44"/>
      <c r="AL373" s="44"/>
      <c r="AM373" s="44"/>
      <c r="AN373" s="44"/>
      <c r="AO373" s="44"/>
      <c r="AP373" s="44"/>
      <c r="AQ373" s="44"/>
      <c r="AR373" s="44"/>
      <c r="AS373" s="44"/>
      <c r="AT373" s="44"/>
      <c r="AU373" s="44"/>
      <c r="AV373" s="44"/>
      <c r="AW373" s="44"/>
      <c r="AX373" s="44"/>
      <c r="AY373" s="44"/>
      <c r="AZ373" s="44"/>
      <c r="BA373" s="44"/>
      <c r="BB373" s="44"/>
      <c r="BC373" s="44"/>
      <c r="BD373" s="44"/>
      <c r="BE373" s="44"/>
      <c r="BF373" s="44"/>
      <c r="BG373" s="44"/>
      <c r="BH373" s="44"/>
      <c r="BI373" s="44"/>
      <c r="BJ373" s="44"/>
      <c r="BK373" s="44"/>
      <c r="BL373" s="44"/>
    </row>
    <row r="374" spans="1:64" ht="14.25" x14ac:dyDescent="0.2">
      <c r="A374" s="44" t="s">
        <v>292</v>
      </c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44"/>
      <c r="Y374" s="44"/>
      <c r="Z374" s="44"/>
      <c r="AA374" s="44"/>
      <c r="AB374" s="44"/>
      <c r="AC374" s="44"/>
      <c r="AD374" s="44"/>
      <c r="AE374" s="44"/>
      <c r="AF374" s="44"/>
      <c r="AG374" s="44"/>
      <c r="AH374" s="44"/>
      <c r="AI374" s="44"/>
      <c r="AJ374" s="44"/>
      <c r="AK374" s="44"/>
      <c r="AL374" s="44"/>
      <c r="AM374" s="44"/>
      <c r="AN374" s="44"/>
      <c r="AO374" s="44"/>
      <c r="AP374" s="44"/>
      <c r="AQ374" s="44"/>
      <c r="AR374" s="44"/>
      <c r="AS374" s="44"/>
      <c r="AT374" s="44"/>
      <c r="AU374" s="44"/>
      <c r="AV374" s="44"/>
      <c r="AW374" s="44"/>
      <c r="AX374" s="44"/>
      <c r="AY374" s="44"/>
      <c r="AZ374" s="44"/>
      <c r="BA374" s="44"/>
      <c r="BB374" s="44"/>
      <c r="BC374" s="44"/>
      <c r="BD374" s="44"/>
      <c r="BE374" s="44"/>
      <c r="BF374" s="44"/>
      <c r="BG374" s="44"/>
      <c r="BH374" s="44"/>
      <c r="BI374" s="44"/>
      <c r="BJ374" s="44"/>
      <c r="BK374" s="44"/>
      <c r="BL374" s="44"/>
    </row>
    <row r="375" spans="1:64" ht="76.5" customHeight="1" x14ac:dyDescent="0.2">
      <c r="A375" s="90" t="s">
        <v>343</v>
      </c>
      <c r="B375" s="85"/>
      <c r="C375" s="85"/>
      <c r="D375" s="85"/>
      <c r="E375" s="85"/>
      <c r="F375" s="85"/>
      <c r="G375" s="85"/>
      <c r="H375" s="85"/>
      <c r="I375" s="85"/>
      <c r="J375" s="85"/>
      <c r="K375" s="85"/>
      <c r="L375" s="85"/>
      <c r="M375" s="85"/>
      <c r="N375" s="85"/>
      <c r="O375" s="85"/>
      <c r="P375" s="85"/>
      <c r="Q375" s="85"/>
      <c r="R375" s="85"/>
      <c r="S375" s="85"/>
      <c r="T375" s="85"/>
      <c r="U375" s="85"/>
      <c r="V375" s="85"/>
      <c r="W375" s="85"/>
      <c r="X375" s="85"/>
      <c r="Y375" s="85"/>
      <c r="Z375" s="85"/>
      <c r="AA375" s="85"/>
      <c r="AB375" s="85"/>
      <c r="AC375" s="85"/>
      <c r="AD375" s="85"/>
      <c r="AE375" s="85"/>
      <c r="AF375" s="85"/>
      <c r="AG375" s="85"/>
      <c r="AH375" s="85"/>
      <c r="AI375" s="85"/>
      <c r="AJ375" s="85"/>
      <c r="AK375" s="85"/>
      <c r="AL375" s="85"/>
      <c r="AM375" s="85"/>
      <c r="AN375" s="85"/>
      <c r="AO375" s="85"/>
      <c r="AP375" s="85"/>
      <c r="AQ375" s="85"/>
      <c r="AR375" s="85"/>
      <c r="AS375" s="85"/>
      <c r="AT375" s="85"/>
      <c r="AU375" s="85"/>
      <c r="AV375" s="85"/>
      <c r="AW375" s="85"/>
      <c r="AX375" s="85"/>
      <c r="AY375" s="85"/>
      <c r="AZ375" s="85"/>
      <c r="BA375" s="85"/>
      <c r="BB375" s="85"/>
      <c r="BC375" s="85"/>
      <c r="BD375" s="85"/>
      <c r="BE375" s="85"/>
      <c r="BF375" s="85"/>
      <c r="BG375" s="85"/>
      <c r="BH375" s="85"/>
      <c r="BI375" s="85"/>
      <c r="BJ375" s="85"/>
      <c r="BK375" s="85"/>
      <c r="BL375" s="85"/>
    </row>
    <row r="376" spans="1:64" ht="1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</row>
    <row r="379" spans="1:64" ht="18.95" customHeight="1" x14ac:dyDescent="0.2">
      <c r="A379" s="84" t="s">
        <v>335</v>
      </c>
      <c r="B379" s="85"/>
      <c r="C379" s="85"/>
      <c r="D379" s="85"/>
      <c r="E379" s="85"/>
      <c r="F379" s="85"/>
      <c r="G379" s="85"/>
      <c r="H379" s="85"/>
      <c r="I379" s="85"/>
      <c r="J379" s="85"/>
      <c r="K379" s="85"/>
      <c r="L379" s="85"/>
      <c r="M379" s="85"/>
      <c r="N379" s="85"/>
      <c r="O379" s="85"/>
      <c r="P379" s="85"/>
      <c r="Q379" s="85"/>
      <c r="R379" s="85"/>
      <c r="S379" s="85"/>
      <c r="T379" s="85"/>
      <c r="U379" s="85"/>
      <c r="V379" s="85"/>
      <c r="W379" s="85"/>
      <c r="X379" s="85"/>
      <c r="Y379" s="85"/>
      <c r="Z379" s="85"/>
      <c r="AA379" s="85"/>
      <c r="AB379" s="22"/>
      <c r="AC379" s="22"/>
      <c r="AD379" s="22"/>
      <c r="AE379" s="22"/>
      <c r="AF379" s="22"/>
      <c r="AG379" s="22"/>
      <c r="AH379" s="91"/>
      <c r="AI379" s="91"/>
      <c r="AJ379" s="91"/>
      <c r="AK379" s="91"/>
      <c r="AL379" s="91"/>
      <c r="AM379" s="91"/>
      <c r="AN379" s="91"/>
      <c r="AO379" s="91"/>
      <c r="AP379" s="91"/>
      <c r="AQ379" s="22"/>
      <c r="AR379" s="22"/>
      <c r="AS379" s="22"/>
      <c r="AT379" s="22"/>
      <c r="AU379" s="92" t="s">
        <v>333</v>
      </c>
      <c r="AV379" s="88"/>
      <c r="AW379" s="88"/>
      <c r="AX379" s="88"/>
      <c r="AY379" s="88"/>
      <c r="AZ379" s="88"/>
      <c r="BA379" s="88"/>
      <c r="BB379" s="88"/>
      <c r="BC379" s="88"/>
      <c r="BD379" s="88"/>
      <c r="BE379" s="88"/>
      <c r="BF379" s="88"/>
    </row>
    <row r="380" spans="1:64" ht="12.75" customHeight="1" x14ac:dyDescent="0.2">
      <c r="AB380" s="23"/>
      <c r="AC380" s="23"/>
      <c r="AD380" s="23"/>
      <c r="AE380" s="23"/>
      <c r="AF380" s="23"/>
      <c r="AG380" s="23"/>
      <c r="AH380" s="89" t="s">
        <v>1</v>
      </c>
      <c r="AI380" s="89"/>
      <c r="AJ380" s="89"/>
      <c r="AK380" s="89"/>
      <c r="AL380" s="89"/>
      <c r="AM380" s="89"/>
      <c r="AN380" s="89"/>
      <c r="AO380" s="89"/>
      <c r="AP380" s="89"/>
      <c r="AQ380" s="23"/>
      <c r="AR380" s="23"/>
      <c r="AS380" s="23"/>
      <c r="AT380" s="23"/>
      <c r="AU380" s="89" t="s">
        <v>160</v>
      </c>
      <c r="AV380" s="89"/>
      <c r="AW380" s="89"/>
      <c r="AX380" s="89"/>
      <c r="AY380" s="89"/>
      <c r="AZ380" s="89"/>
      <c r="BA380" s="89"/>
      <c r="BB380" s="89"/>
      <c r="BC380" s="89"/>
      <c r="BD380" s="89"/>
      <c r="BE380" s="89"/>
      <c r="BF380" s="89"/>
    </row>
    <row r="381" spans="1:64" ht="15" x14ac:dyDescent="0.2">
      <c r="AB381" s="23"/>
      <c r="AC381" s="23"/>
      <c r="AD381" s="23"/>
      <c r="AE381" s="23"/>
      <c r="AF381" s="23"/>
      <c r="AG381" s="23"/>
      <c r="AH381" s="24"/>
      <c r="AI381" s="24"/>
      <c r="AJ381" s="24"/>
      <c r="AK381" s="24"/>
      <c r="AL381" s="24"/>
      <c r="AM381" s="24"/>
      <c r="AN381" s="24"/>
      <c r="AO381" s="24"/>
      <c r="AP381" s="24"/>
      <c r="AQ381" s="23"/>
      <c r="AR381" s="23"/>
      <c r="AS381" s="23"/>
      <c r="AT381" s="23"/>
      <c r="AU381" s="24"/>
      <c r="AV381" s="24"/>
      <c r="AW381" s="24"/>
      <c r="AX381" s="24"/>
      <c r="AY381" s="24"/>
      <c r="AZ381" s="24"/>
      <c r="BA381" s="24"/>
      <c r="BB381" s="24"/>
      <c r="BC381" s="24"/>
      <c r="BD381" s="24"/>
      <c r="BE381" s="24"/>
      <c r="BF381" s="24"/>
    </row>
    <row r="382" spans="1:64" ht="18" customHeight="1" x14ac:dyDescent="0.2">
      <c r="A382" s="84" t="s">
        <v>336</v>
      </c>
      <c r="B382" s="85"/>
      <c r="C382" s="85"/>
      <c r="D382" s="85"/>
      <c r="E382" s="85"/>
      <c r="F382" s="85"/>
      <c r="G382" s="85"/>
      <c r="H382" s="85"/>
      <c r="I382" s="85"/>
      <c r="J382" s="85"/>
      <c r="K382" s="85"/>
      <c r="L382" s="85"/>
      <c r="M382" s="85"/>
      <c r="N382" s="85"/>
      <c r="O382" s="85"/>
      <c r="P382" s="85"/>
      <c r="Q382" s="85"/>
      <c r="R382" s="85"/>
      <c r="S382" s="85"/>
      <c r="T382" s="85"/>
      <c r="U382" s="85"/>
      <c r="V382" s="85"/>
      <c r="W382" s="85"/>
      <c r="X382" s="85"/>
      <c r="Y382" s="85"/>
      <c r="Z382" s="85"/>
      <c r="AA382" s="85"/>
      <c r="AB382" s="23"/>
      <c r="AC382" s="23"/>
      <c r="AD382" s="23"/>
      <c r="AE382" s="23"/>
      <c r="AF382" s="23"/>
      <c r="AG382" s="23"/>
      <c r="AH382" s="86"/>
      <c r="AI382" s="86"/>
      <c r="AJ382" s="86"/>
      <c r="AK382" s="86"/>
      <c r="AL382" s="86"/>
      <c r="AM382" s="86"/>
      <c r="AN382" s="86"/>
      <c r="AO382" s="86"/>
      <c r="AP382" s="86"/>
      <c r="AQ382" s="23"/>
      <c r="AR382" s="23"/>
      <c r="AS382" s="23"/>
      <c r="AT382" s="23"/>
      <c r="AU382" s="87" t="s">
        <v>334</v>
      </c>
      <c r="AV382" s="88"/>
      <c r="AW382" s="88"/>
      <c r="AX382" s="88"/>
      <c r="AY382" s="88"/>
      <c r="AZ382" s="88"/>
      <c r="BA382" s="88"/>
      <c r="BB382" s="88"/>
      <c r="BC382" s="88"/>
      <c r="BD382" s="88"/>
      <c r="BE382" s="88"/>
      <c r="BF382" s="88"/>
    </row>
    <row r="383" spans="1:64" ht="12" customHeight="1" x14ac:dyDescent="0.2">
      <c r="AB383" s="23"/>
      <c r="AC383" s="23"/>
      <c r="AD383" s="23"/>
      <c r="AE383" s="23"/>
      <c r="AF383" s="23"/>
      <c r="AG383" s="23"/>
      <c r="AH383" s="89" t="s">
        <v>1</v>
      </c>
      <c r="AI383" s="89"/>
      <c r="AJ383" s="89"/>
      <c r="AK383" s="89"/>
      <c r="AL383" s="89"/>
      <c r="AM383" s="89"/>
      <c r="AN383" s="89"/>
      <c r="AO383" s="89"/>
      <c r="AP383" s="89"/>
      <c r="AQ383" s="23"/>
      <c r="AR383" s="23"/>
      <c r="AS383" s="23"/>
      <c r="AT383" s="23"/>
      <c r="AU383" s="89" t="s">
        <v>160</v>
      </c>
      <c r="AV383" s="89"/>
      <c r="AW383" s="89"/>
      <c r="AX383" s="89"/>
      <c r="AY383" s="89"/>
      <c r="AZ383" s="89"/>
      <c r="BA383" s="89"/>
      <c r="BB383" s="89"/>
      <c r="BC383" s="89"/>
      <c r="BD383" s="89"/>
      <c r="BE383" s="89"/>
      <c r="BF383" s="89"/>
    </row>
  </sheetData>
  <mergeCells count="3167">
    <mergeCell ref="Z37:AD37"/>
    <mergeCell ref="AE37:AH37"/>
    <mergeCell ref="AI37:AM37"/>
    <mergeCell ref="AN37:AR37"/>
    <mergeCell ref="AS37:AW37"/>
    <mergeCell ref="AX37:BA37"/>
    <mergeCell ref="BB37:BF37"/>
    <mergeCell ref="BG37:BK37"/>
    <mergeCell ref="BL37:BP37"/>
    <mergeCell ref="BQ37:BT37"/>
    <mergeCell ref="BU37:BY37"/>
    <mergeCell ref="AU244:AY244"/>
    <mergeCell ref="AZ244:BD244"/>
    <mergeCell ref="BE244:BI244"/>
    <mergeCell ref="A35:D35"/>
    <mergeCell ref="E35:T35"/>
    <mergeCell ref="U35:Y35"/>
    <mergeCell ref="Z35:AD35"/>
    <mergeCell ref="AE35:AH35"/>
    <mergeCell ref="AI35:AM35"/>
    <mergeCell ref="AN35:AR35"/>
    <mergeCell ref="AS35:AW35"/>
    <mergeCell ref="AX35:BA35"/>
    <mergeCell ref="BB35:BF35"/>
    <mergeCell ref="BG35:BK35"/>
    <mergeCell ref="BL35:BP35"/>
    <mergeCell ref="BQ35:BT35"/>
    <mergeCell ref="BU35:BY35"/>
    <mergeCell ref="A371:BL371"/>
    <mergeCell ref="A36:D36"/>
    <mergeCell ref="E36:T36"/>
    <mergeCell ref="U36:Y36"/>
    <mergeCell ref="Z36:AD36"/>
    <mergeCell ref="AE36:AH36"/>
    <mergeCell ref="AI36:AM36"/>
    <mergeCell ref="AN36:AR36"/>
    <mergeCell ref="AS36:AW36"/>
    <mergeCell ref="AX36:BA36"/>
    <mergeCell ref="BB36:BF36"/>
    <mergeCell ref="BG36:BK36"/>
    <mergeCell ref="BL36:BP36"/>
    <mergeCell ref="BQ36:BT36"/>
    <mergeCell ref="BU36:BY36"/>
    <mergeCell ref="A37:D37"/>
    <mergeCell ref="E37:T37"/>
    <mergeCell ref="U37:Y37"/>
    <mergeCell ref="A33:D33"/>
    <mergeCell ref="E33:T33"/>
    <mergeCell ref="U33:Y33"/>
    <mergeCell ref="Z33:AD33"/>
    <mergeCell ref="AE33:AH33"/>
    <mergeCell ref="AI33:AM33"/>
    <mergeCell ref="AN33:AR33"/>
    <mergeCell ref="AS33:AW33"/>
    <mergeCell ref="AX33:BA33"/>
    <mergeCell ref="BB33:BF33"/>
    <mergeCell ref="BG33:BK33"/>
    <mergeCell ref="BL33:BP33"/>
    <mergeCell ref="BQ33:BT33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BB34:BF34"/>
    <mergeCell ref="BG34:BK34"/>
    <mergeCell ref="BL34:BP34"/>
    <mergeCell ref="BQ34:BT34"/>
    <mergeCell ref="BU34:BY34"/>
    <mergeCell ref="A31:D31"/>
    <mergeCell ref="E31:T31"/>
    <mergeCell ref="U31:Y31"/>
    <mergeCell ref="Z31:AD31"/>
    <mergeCell ref="AE31:AH31"/>
    <mergeCell ref="AI31:AM31"/>
    <mergeCell ref="AN31:AR31"/>
    <mergeCell ref="AS31:AW31"/>
    <mergeCell ref="AX31:BA31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I32:AM32"/>
    <mergeCell ref="AN32:AR32"/>
    <mergeCell ref="AS32:AW32"/>
    <mergeCell ref="AX32:BA32"/>
    <mergeCell ref="BB32:BF32"/>
    <mergeCell ref="BG32:BK32"/>
    <mergeCell ref="BL32:BP32"/>
    <mergeCell ref="BQ32:BT32"/>
    <mergeCell ref="BU32:BY32"/>
    <mergeCell ref="A29:D29"/>
    <mergeCell ref="E29:T29"/>
    <mergeCell ref="U29:Y29"/>
    <mergeCell ref="Z29:AD29"/>
    <mergeCell ref="AE29:AH29"/>
    <mergeCell ref="AI29:AM29"/>
    <mergeCell ref="AN29:AR29"/>
    <mergeCell ref="AS29:AW29"/>
    <mergeCell ref="AX29:BA29"/>
    <mergeCell ref="BB29:BF29"/>
    <mergeCell ref="BG29:BK29"/>
    <mergeCell ref="BL29:BP29"/>
    <mergeCell ref="BQ29:BT29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BB30:BF30"/>
    <mergeCell ref="BG30:BK30"/>
    <mergeCell ref="BL30:BP30"/>
    <mergeCell ref="BQ30:BT30"/>
    <mergeCell ref="BU30:BY30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AI28:AM28"/>
    <mergeCell ref="AN28:AR28"/>
    <mergeCell ref="AS28:AW28"/>
    <mergeCell ref="AX28:BA28"/>
    <mergeCell ref="BB28:BF28"/>
    <mergeCell ref="BG28:BK28"/>
    <mergeCell ref="BL28:BP28"/>
    <mergeCell ref="BQ28:BT28"/>
    <mergeCell ref="BU28:BY28"/>
    <mergeCell ref="AU235:AY235"/>
    <mergeCell ref="AZ235:BD235"/>
    <mergeCell ref="BE235:BI235"/>
    <mergeCell ref="A236:C236"/>
    <mergeCell ref="D236:P236"/>
    <mergeCell ref="Q236:U236"/>
    <mergeCell ref="A238:C238"/>
    <mergeCell ref="D238:P238"/>
    <mergeCell ref="Q238:U238"/>
    <mergeCell ref="V238:AE238"/>
    <mergeCell ref="AF238:AJ238"/>
    <mergeCell ref="AK238:AO238"/>
    <mergeCell ref="BE236:BI236"/>
    <mergeCell ref="AP238:AT238"/>
    <mergeCell ref="AU238:AY238"/>
    <mergeCell ref="AZ238:BD238"/>
    <mergeCell ref="BE238:BI238"/>
    <mergeCell ref="A244:C244"/>
    <mergeCell ref="D244:P244"/>
    <mergeCell ref="Q244:U244"/>
    <mergeCell ref="V244:AE244"/>
    <mergeCell ref="AF244:AJ244"/>
    <mergeCell ref="AK244:AO244"/>
    <mergeCell ref="AP244:AT244"/>
    <mergeCell ref="AP212:AT212"/>
    <mergeCell ref="AP214:AT214"/>
    <mergeCell ref="AP218:AT218"/>
    <mergeCell ref="A223:C223"/>
    <mergeCell ref="D223:P223"/>
    <mergeCell ref="Q223:U223"/>
    <mergeCell ref="AF223:AJ223"/>
    <mergeCell ref="AK223:AO223"/>
    <mergeCell ref="AP219:AT219"/>
    <mergeCell ref="A225:C225"/>
    <mergeCell ref="D225:P225"/>
    <mergeCell ref="Q225:U225"/>
    <mergeCell ref="AF225:AJ225"/>
    <mergeCell ref="AK225:AO225"/>
    <mergeCell ref="AP226:AT226"/>
    <mergeCell ref="A235:C235"/>
    <mergeCell ref="D235:P235"/>
    <mergeCell ref="Q235:U235"/>
    <mergeCell ref="AF235:AJ235"/>
    <mergeCell ref="AK235:AO235"/>
    <mergeCell ref="AP235:AT235"/>
    <mergeCell ref="V182:AE182"/>
    <mergeCell ref="AF182:AJ182"/>
    <mergeCell ref="AK182:AO182"/>
    <mergeCell ref="AP182:AT182"/>
    <mergeCell ref="AU182:AY182"/>
    <mergeCell ref="D200:P200"/>
    <mergeCell ref="Q200:U200"/>
    <mergeCell ref="V200:AE200"/>
    <mergeCell ref="AF200:AJ200"/>
    <mergeCell ref="AK200:AO200"/>
    <mergeCell ref="AP200:AT200"/>
    <mergeCell ref="AU200:AY200"/>
    <mergeCell ref="AZ200:BD200"/>
    <mergeCell ref="BE200:BI200"/>
    <mergeCell ref="BJ200:BN200"/>
    <mergeCell ref="BO200:BS200"/>
    <mergeCell ref="BT200:BX200"/>
    <mergeCell ref="AP194:AT194"/>
    <mergeCell ref="AU194:AY194"/>
    <mergeCell ref="AZ194:BD194"/>
    <mergeCell ref="BE194:BI194"/>
    <mergeCell ref="BJ194:BN194"/>
    <mergeCell ref="BO194:BS194"/>
    <mergeCell ref="BT194:BX194"/>
    <mergeCell ref="AP185:AT185"/>
    <mergeCell ref="AU185:AY185"/>
    <mergeCell ref="AZ185:BD185"/>
    <mergeCell ref="AP184:AT184"/>
    <mergeCell ref="AU184:AY184"/>
    <mergeCell ref="AZ184:BD184"/>
    <mergeCell ref="BE184:BI184"/>
    <mergeCell ref="BJ184:BN184"/>
    <mergeCell ref="AZ181:BD181"/>
    <mergeCell ref="BE181:BI181"/>
    <mergeCell ref="BJ181:BN181"/>
    <mergeCell ref="BO181:BS181"/>
    <mergeCell ref="BT181:BX181"/>
    <mergeCell ref="A221:C221"/>
    <mergeCell ref="D221:P221"/>
    <mergeCell ref="Q221:U221"/>
    <mergeCell ref="AZ182:BD182"/>
    <mergeCell ref="BE182:BI182"/>
    <mergeCell ref="BJ182:BN182"/>
    <mergeCell ref="BO182:BS182"/>
    <mergeCell ref="BT182:BX182"/>
    <mergeCell ref="A193:C193"/>
    <mergeCell ref="D193:P193"/>
    <mergeCell ref="Q193:U193"/>
    <mergeCell ref="V193:AE193"/>
    <mergeCell ref="AF193:AJ193"/>
    <mergeCell ref="AK193:AO193"/>
    <mergeCell ref="AP193:AT193"/>
    <mergeCell ref="AU193:AY193"/>
    <mergeCell ref="AZ193:BD193"/>
    <mergeCell ref="BE193:BI193"/>
    <mergeCell ref="BJ193:BN193"/>
    <mergeCell ref="BO193:BS193"/>
    <mergeCell ref="BT193:BX193"/>
    <mergeCell ref="BE189:BI189"/>
    <mergeCell ref="BJ189:BN189"/>
    <mergeCell ref="BO189:BS189"/>
    <mergeCell ref="BT189:BX189"/>
    <mergeCell ref="A182:C182"/>
    <mergeCell ref="D182:P182"/>
    <mergeCell ref="V178:AE178"/>
    <mergeCell ref="A189:C189"/>
    <mergeCell ref="D189:P189"/>
    <mergeCell ref="Q189:U189"/>
    <mergeCell ref="A179:C179"/>
    <mergeCell ref="D179:P179"/>
    <mergeCell ref="Q179:U179"/>
    <mergeCell ref="V179:AE179"/>
    <mergeCell ref="AF179:AJ179"/>
    <mergeCell ref="AK179:AO179"/>
    <mergeCell ref="AP179:AT179"/>
    <mergeCell ref="AU179:AY179"/>
    <mergeCell ref="AZ179:BD179"/>
    <mergeCell ref="BE179:BI179"/>
    <mergeCell ref="BJ179:BN179"/>
    <mergeCell ref="BO179:BS179"/>
    <mergeCell ref="BT179:BX179"/>
    <mergeCell ref="A181:C181"/>
    <mergeCell ref="D181:P181"/>
    <mergeCell ref="Q181:U181"/>
    <mergeCell ref="V181:AE181"/>
    <mergeCell ref="AF181:AJ181"/>
    <mergeCell ref="AK181:AO181"/>
    <mergeCell ref="AP181:AT181"/>
    <mergeCell ref="AU181:AY181"/>
    <mergeCell ref="BT184:BX184"/>
    <mergeCell ref="A185:C185"/>
    <mergeCell ref="D185:P185"/>
    <mergeCell ref="Q185:U185"/>
    <mergeCell ref="V185:AE185"/>
    <mergeCell ref="AF185:AJ185"/>
    <mergeCell ref="AK185:AO185"/>
    <mergeCell ref="AP176:AT176"/>
    <mergeCell ref="AU176:AY176"/>
    <mergeCell ref="AZ176:BD176"/>
    <mergeCell ref="BE176:BI176"/>
    <mergeCell ref="BJ176:BN176"/>
    <mergeCell ref="BO176:BS176"/>
    <mergeCell ref="BT176:BX176"/>
    <mergeCell ref="A168:C168"/>
    <mergeCell ref="D168:P168"/>
    <mergeCell ref="Q168:U168"/>
    <mergeCell ref="V168:AE171"/>
    <mergeCell ref="AF168:AJ168"/>
    <mergeCell ref="AK168:AO168"/>
    <mergeCell ref="AP168:AT168"/>
    <mergeCell ref="AU168:AY168"/>
    <mergeCell ref="AZ168:BD168"/>
    <mergeCell ref="BE168:BI168"/>
    <mergeCell ref="BJ168:BN168"/>
    <mergeCell ref="BO168:BS168"/>
    <mergeCell ref="BT168:BX168"/>
    <mergeCell ref="A169:C169"/>
    <mergeCell ref="D169:P169"/>
    <mergeCell ref="Q169:U169"/>
    <mergeCell ref="AF169:AJ169"/>
    <mergeCell ref="AK169:AO169"/>
    <mergeCell ref="AP169:AT169"/>
    <mergeCell ref="AU169:AY169"/>
    <mergeCell ref="AZ169:BD169"/>
    <mergeCell ref="BE169:BI169"/>
    <mergeCell ref="BJ169:BN169"/>
    <mergeCell ref="BO169:BS169"/>
    <mergeCell ref="BT173:BX173"/>
    <mergeCell ref="A175:C175"/>
    <mergeCell ref="D175:P175"/>
    <mergeCell ref="Q175:U175"/>
    <mergeCell ref="V175:AE175"/>
    <mergeCell ref="AF175:AJ175"/>
    <mergeCell ref="AK175:AO175"/>
    <mergeCell ref="AP175:AT175"/>
    <mergeCell ref="AU175:AY175"/>
    <mergeCell ref="AZ175:BD175"/>
    <mergeCell ref="BE175:BI175"/>
    <mergeCell ref="BJ175:BN175"/>
    <mergeCell ref="BO175:BS175"/>
    <mergeCell ref="BT175:BX175"/>
    <mergeCell ref="BT169:BX169"/>
    <mergeCell ref="A170:C170"/>
    <mergeCell ref="D170:P170"/>
    <mergeCell ref="Q170:U170"/>
    <mergeCell ref="BJ170:BN170"/>
    <mergeCell ref="BO170:BS170"/>
    <mergeCell ref="BT170:BX170"/>
    <mergeCell ref="A171:C171"/>
    <mergeCell ref="D171:P171"/>
    <mergeCell ref="Q171:U171"/>
    <mergeCell ref="AF171:AJ171"/>
    <mergeCell ref="AK171:AO171"/>
    <mergeCell ref="AP171:AT171"/>
    <mergeCell ref="AU171:AY171"/>
    <mergeCell ref="AZ171:BD171"/>
    <mergeCell ref="BE171:BI171"/>
    <mergeCell ref="BJ171:BN171"/>
    <mergeCell ref="BO171:BS171"/>
    <mergeCell ref="BT171:BX171"/>
    <mergeCell ref="AP161:AT161"/>
    <mergeCell ref="AU161:AY161"/>
    <mergeCell ref="AZ161:BD161"/>
    <mergeCell ref="BE161:BI161"/>
    <mergeCell ref="BJ161:BN161"/>
    <mergeCell ref="BO161:BS161"/>
    <mergeCell ref="BT161:BX161"/>
    <mergeCell ref="V153:AE157"/>
    <mergeCell ref="BT153:BX153"/>
    <mergeCell ref="A154:C154"/>
    <mergeCell ref="D154:P154"/>
    <mergeCell ref="Q154:U154"/>
    <mergeCell ref="AF154:AJ154"/>
    <mergeCell ref="BT162:BX162"/>
    <mergeCell ref="V172:AE174"/>
    <mergeCell ref="A167:C167"/>
    <mergeCell ref="D167:P167"/>
    <mergeCell ref="Q167:U167"/>
    <mergeCell ref="AF167:AJ167"/>
    <mergeCell ref="AK167:AO167"/>
    <mergeCell ref="AP167:AT167"/>
    <mergeCell ref="AU167:AY167"/>
    <mergeCell ref="AZ167:BD167"/>
    <mergeCell ref="BE167:BI167"/>
    <mergeCell ref="BJ167:BN167"/>
    <mergeCell ref="BO167:BS167"/>
    <mergeCell ref="BT167:BX167"/>
    <mergeCell ref="A164:C164"/>
    <mergeCell ref="AP155:AT155"/>
    <mergeCell ref="AU155:AY155"/>
    <mergeCell ref="AZ155:BD155"/>
    <mergeCell ref="BE155:BI155"/>
    <mergeCell ref="Q152:U152"/>
    <mergeCell ref="AF152:AJ152"/>
    <mergeCell ref="AK152:AO152"/>
    <mergeCell ref="AP152:AT152"/>
    <mergeCell ref="AU152:AY152"/>
    <mergeCell ref="AZ152:BD152"/>
    <mergeCell ref="BE152:BI152"/>
    <mergeCell ref="BJ152:BN152"/>
    <mergeCell ref="BO152:BS152"/>
    <mergeCell ref="BT152:BX152"/>
    <mergeCell ref="V158:AE159"/>
    <mergeCell ref="AP153:AT153"/>
    <mergeCell ref="AU153:AY153"/>
    <mergeCell ref="AZ153:BD153"/>
    <mergeCell ref="BE153:BI153"/>
    <mergeCell ref="BJ153:BN153"/>
    <mergeCell ref="BO153:BS153"/>
    <mergeCell ref="BT155:BX155"/>
    <mergeCell ref="Q156:U156"/>
    <mergeCell ref="AF156:AJ156"/>
    <mergeCell ref="AK156:AO156"/>
    <mergeCell ref="AP156:AT156"/>
    <mergeCell ref="AU156:AY156"/>
    <mergeCell ref="AZ156:BD156"/>
    <mergeCell ref="Q145:U145"/>
    <mergeCell ref="AF145:AJ145"/>
    <mergeCell ref="AK145:AO145"/>
    <mergeCell ref="AP145:AT145"/>
    <mergeCell ref="AU145:AY145"/>
    <mergeCell ref="AZ145:BD145"/>
    <mergeCell ref="BE145:BI145"/>
    <mergeCell ref="BJ145:BN145"/>
    <mergeCell ref="BO145:BS145"/>
    <mergeCell ref="V146:AE152"/>
    <mergeCell ref="A148:C148"/>
    <mergeCell ref="D148:P148"/>
    <mergeCell ref="Q148:U148"/>
    <mergeCell ref="AF148:AJ148"/>
    <mergeCell ref="AK148:AO148"/>
    <mergeCell ref="AP148:AT148"/>
    <mergeCell ref="AU148:AY148"/>
    <mergeCell ref="AZ148:BD148"/>
    <mergeCell ref="BE148:BI148"/>
    <mergeCell ref="BJ148:BN148"/>
    <mergeCell ref="BO148:BS148"/>
    <mergeCell ref="BO149:BS149"/>
    <mergeCell ref="A150:C150"/>
    <mergeCell ref="D150:P150"/>
    <mergeCell ref="Q150:U150"/>
    <mergeCell ref="AF150:AJ150"/>
    <mergeCell ref="AK150:AO150"/>
    <mergeCell ref="AP150:AT150"/>
    <mergeCell ref="AU150:AY150"/>
    <mergeCell ref="AZ150:BD150"/>
    <mergeCell ref="BE150:BI150"/>
    <mergeCell ref="BJ150:BN150"/>
    <mergeCell ref="A118:C118"/>
    <mergeCell ref="D118:T118"/>
    <mergeCell ref="U118:Y118"/>
    <mergeCell ref="Z118:AD118"/>
    <mergeCell ref="AE118:AH118"/>
    <mergeCell ref="AI118:AM118"/>
    <mergeCell ref="AN118:AR118"/>
    <mergeCell ref="AS118:AW118"/>
    <mergeCell ref="AX118:BA118"/>
    <mergeCell ref="BB118:BF118"/>
    <mergeCell ref="BG118:BK118"/>
    <mergeCell ref="BL118:BP118"/>
    <mergeCell ref="BQ118:BT118"/>
    <mergeCell ref="BU118:BY118"/>
    <mergeCell ref="A119:C119"/>
    <mergeCell ref="D119:T119"/>
    <mergeCell ref="U119:Y119"/>
    <mergeCell ref="Z119:AD119"/>
    <mergeCell ref="AE119:AH119"/>
    <mergeCell ref="AI119:AM119"/>
    <mergeCell ref="AN119:AR119"/>
    <mergeCell ref="AS119:AW119"/>
    <mergeCell ref="AX119:BA119"/>
    <mergeCell ref="BB119:BF119"/>
    <mergeCell ref="BG119:BK119"/>
    <mergeCell ref="BL119:BP119"/>
    <mergeCell ref="BQ119:BT119"/>
    <mergeCell ref="BU119:BY119"/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21:BY21"/>
    <mergeCell ref="A23:BY23"/>
    <mergeCell ref="A24:BY24"/>
    <mergeCell ref="A25:BY25"/>
    <mergeCell ref="A40:BK40"/>
    <mergeCell ref="A41:D42"/>
    <mergeCell ref="E41:W42"/>
    <mergeCell ref="X41:AQ41"/>
    <mergeCell ref="AR41:BK41"/>
    <mergeCell ref="X42:AB42"/>
    <mergeCell ref="AC42:AG42"/>
    <mergeCell ref="AH42:AL42"/>
    <mergeCell ref="AM42:AQ42"/>
    <mergeCell ref="AR42:AV42"/>
    <mergeCell ref="A39:BL39"/>
    <mergeCell ref="AW43:BA43"/>
    <mergeCell ref="BB43:BF43"/>
    <mergeCell ref="BG43:BK43"/>
    <mergeCell ref="A26:D27"/>
    <mergeCell ref="E26:T27"/>
    <mergeCell ref="U26:AM26"/>
    <mergeCell ref="AN26:BF26"/>
    <mergeCell ref="BG26:BY26"/>
    <mergeCell ref="U27:Y27"/>
    <mergeCell ref="Z27:AD27"/>
    <mergeCell ref="AE27:AH27"/>
    <mergeCell ref="AI27:AM27"/>
    <mergeCell ref="AN27:AR27"/>
    <mergeCell ref="AS27:AW27"/>
    <mergeCell ref="AX27:BA27"/>
    <mergeCell ref="BB27:BF27"/>
    <mergeCell ref="BG27:BK27"/>
    <mergeCell ref="A44:D44"/>
    <mergeCell ref="E44:W44"/>
    <mergeCell ref="X44:AB44"/>
    <mergeCell ref="AC44:AG44"/>
    <mergeCell ref="AH44:AL44"/>
    <mergeCell ref="AM44:AQ44"/>
    <mergeCell ref="AR44:AV44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4:BA44"/>
    <mergeCell ref="BB44:BF44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BG47:BK47"/>
    <mergeCell ref="A48:D48"/>
    <mergeCell ref="E48:W48"/>
    <mergeCell ref="X48:AB48"/>
    <mergeCell ref="AC48:AG48"/>
    <mergeCell ref="AH48:AL48"/>
    <mergeCell ref="AM48:AQ48"/>
    <mergeCell ref="AR48:AV48"/>
    <mergeCell ref="AW48:BA48"/>
    <mergeCell ref="BB48:BF48"/>
    <mergeCell ref="AC47:AG47"/>
    <mergeCell ref="AH47:AL47"/>
    <mergeCell ref="E55:T56"/>
    <mergeCell ref="U55:AM55"/>
    <mergeCell ref="AN55:BF55"/>
    <mergeCell ref="BG55:BY55"/>
    <mergeCell ref="U56:Y56"/>
    <mergeCell ref="Z56:AD56"/>
    <mergeCell ref="AE56:AH56"/>
    <mergeCell ref="AI56:AM56"/>
    <mergeCell ref="AN56:AR56"/>
    <mergeCell ref="AW45:BA45"/>
    <mergeCell ref="BB45:BF45"/>
    <mergeCell ref="BG45:BK45"/>
    <mergeCell ref="A52:BY52"/>
    <mergeCell ref="A53:BY53"/>
    <mergeCell ref="A54:BY54"/>
    <mergeCell ref="BG46:BK46"/>
    <mergeCell ref="A47:D47"/>
    <mergeCell ref="E47:W47"/>
    <mergeCell ref="X47:AB47"/>
    <mergeCell ref="AM47:AQ47"/>
    <mergeCell ref="AR47:AV47"/>
    <mergeCell ref="AW47:BA47"/>
    <mergeCell ref="BB47:BF47"/>
    <mergeCell ref="A46:D46"/>
    <mergeCell ref="E46:W46"/>
    <mergeCell ref="X46:AB46"/>
    <mergeCell ref="AC46:AG46"/>
    <mergeCell ref="AH46:AL46"/>
    <mergeCell ref="AM46:AQ46"/>
    <mergeCell ref="AR46:AV46"/>
    <mergeCell ref="AW46:BA46"/>
    <mergeCell ref="BB46:BF46"/>
    <mergeCell ref="AN58:AR58"/>
    <mergeCell ref="AS58:AW58"/>
    <mergeCell ref="AX58:BA58"/>
    <mergeCell ref="BB58:BF58"/>
    <mergeCell ref="BG58:BK58"/>
    <mergeCell ref="BB57:BF57"/>
    <mergeCell ref="BG57:BK57"/>
    <mergeCell ref="BL57:BP57"/>
    <mergeCell ref="BQ57:BT57"/>
    <mergeCell ref="BU57:BY57"/>
    <mergeCell ref="A58:D58"/>
    <mergeCell ref="E58:T58"/>
    <mergeCell ref="U58:Y58"/>
    <mergeCell ref="Z58:AD58"/>
    <mergeCell ref="AE58:AH58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S57:AW57"/>
    <mergeCell ref="AX57:BA57"/>
    <mergeCell ref="AS56:AW56"/>
    <mergeCell ref="AX56:BA56"/>
    <mergeCell ref="BB56:BF56"/>
    <mergeCell ref="BG56:BK56"/>
    <mergeCell ref="BL56:BP56"/>
    <mergeCell ref="BQ56:BT56"/>
    <mergeCell ref="A55:D56"/>
    <mergeCell ref="BG77:BK77"/>
    <mergeCell ref="BL77:BP77"/>
    <mergeCell ref="BQ77:BT77"/>
    <mergeCell ref="BU77:BY77"/>
    <mergeCell ref="A78:E78"/>
    <mergeCell ref="F78:T78"/>
    <mergeCell ref="U78:Y78"/>
    <mergeCell ref="Z78:AD78"/>
    <mergeCell ref="AE78:AH78"/>
    <mergeCell ref="AI78:AM78"/>
    <mergeCell ref="AE77:AH77"/>
    <mergeCell ref="AI77:AM77"/>
    <mergeCell ref="AN77:AR77"/>
    <mergeCell ref="AS77:AW77"/>
    <mergeCell ref="AX77:BA77"/>
    <mergeCell ref="BB77:BF77"/>
    <mergeCell ref="BU59:BY59"/>
    <mergeCell ref="A74:BL74"/>
    <mergeCell ref="A75:BY75"/>
    <mergeCell ref="A76:E77"/>
    <mergeCell ref="F76:T77"/>
    <mergeCell ref="U76:AM76"/>
    <mergeCell ref="AN76:BF76"/>
    <mergeCell ref="BG76:BY76"/>
    <mergeCell ref="U77:Y77"/>
    <mergeCell ref="Z77:AD77"/>
    <mergeCell ref="AS59:AW59"/>
    <mergeCell ref="AX59:BA59"/>
    <mergeCell ref="BB59:BF59"/>
    <mergeCell ref="BG59:BK59"/>
    <mergeCell ref="BL59:BP59"/>
    <mergeCell ref="BQ59:BT59"/>
    <mergeCell ref="AX79:BA79"/>
    <mergeCell ref="BB79:BF79"/>
    <mergeCell ref="BG79:BK79"/>
    <mergeCell ref="BL79:BP79"/>
    <mergeCell ref="BQ79:BT79"/>
    <mergeCell ref="BU79:BY79"/>
    <mergeCell ref="BQ78:BT78"/>
    <mergeCell ref="BU78:BY78"/>
    <mergeCell ref="A79:E79"/>
    <mergeCell ref="F79:T79"/>
    <mergeCell ref="U79:Y79"/>
    <mergeCell ref="Z79:AD79"/>
    <mergeCell ref="AE79:AH79"/>
    <mergeCell ref="AI79:AM79"/>
    <mergeCell ref="AN79:AR79"/>
    <mergeCell ref="AS79:AW79"/>
    <mergeCell ref="AN78:AR78"/>
    <mergeCell ref="AS78:AW78"/>
    <mergeCell ref="AX78:BA78"/>
    <mergeCell ref="BB78:BF78"/>
    <mergeCell ref="BG78:BK78"/>
    <mergeCell ref="BL78:BP78"/>
    <mergeCell ref="BQ80:BT80"/>
    <mergeCell ref="BU80:BY80"/>
    <mergeCell ref="A82:BL82"/>
    <mergeCell ref="A83:BK83"/>
    <mergeCell ref="A84:D85"/>
    <mergeCell ref="E84:W85"/>
    <mergeCell ref="X84:AQ84"/>
    <mergeCell ref="AR84:BK84"/>
    <mergeCell ref="X85:AB85"/>
    <mergeCell ref="AC85:AG85"/>
    <mergeCell ref="AN80:AR80"/>
    <mergeCell ref="AS80:AW80"/>
    <mergeCell ref="AX80:BA80"/>
    <mergeCell ref="BB80:BF80"/>
    <mergeCell ref="BG80:BK80"/>
    <mergeCell ref="BL80:BP80"/>
    <mergeCell ref="A80:E80"/>
    <mergeCell ref="F80:T80"/>
    <mergeCell ref="U80:Y80"/>
    <mergeCell ref="Z80:AD80"/>
    <mergeCell ref="AE80:AH80"/>
    <mergeCell ref="AI80:AM80"/>
    <mergeCell ref="AR86:AV86"/>
    <mergeCell ref="AW86:BA86"/>
    <mergeCell ref="BB86:BF86"/>
    <mergeCell ref="BG86:BK86"/>
    <mergeCell ref="A87:D87"/>
    <mergeCell ref="E87:W87"/>
    <mergeCell ref="X87:AB87"/>
    <mergeCell ref="AC87:AG87"/>
    <mergeCell ref="AH87:AL87"/>
    <mergeCell ref="AM87:AQ87"/>
    <mergeCell ref="A86:D86"/>
    <mergeCell ref="E86:W86"/>
    <mergeCell ref="X86:AB86"/>
    <mergeCell ref="AC86:AG86"/>
    <mergeCell ref="AH86:AL86"/>
    <mergeCell ref="AM86:AQ86"/>
    <mergeCell ref="AH85:AL85"/>
    <mergeCell ref="AM85:AQ85"/>
    <mergeCell ref="AR85:AV85"/>
    <mergeCell ref="AW85:BA85"/>
    <mergeCell ref="BB85:BF85"/>
    <mergeCell ref="BG85:BK85"/>
    <mergeCell ref="AR88:AV88"/>
    <mergeCell ref="AW88:BA88"/>
    <mergeCell ref="BB88:BF88"/>
    <mergeCell ref="BG88:BK88"/>
    <mergeCell ref="A103:BL103"/>
    <mergeCell ref="A104:BK104"/>
    <mergeCell ref="BG89:BK89"/>
    <mergeCell ref="A90:D90"/>
    <mergeCell ref="E90:W90"/>
    <mergeCell ref="X90:AB90"/>
    <mergeCell ref="AR87:AV87"/>
    <mergeCell ref="AW87:BA87"/>
    <mergeCell ref="BB87:BF87"/>
    <mergeCell ref="BG87:BK87"/>
    <mergeCell ref="A88:D88"/>
    <mergeCell ref="E88:W88"/>
    <mergeCell ref="X88:AB88"/>
    <mergeCell ref="AC88:AG88"/>
    <mergeCell ref="AH88:AL88"/>
    <mergeCell ref="AM88:AQ88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91:BA91"/>
    <mergeCell ref="BB91:BF91"/>
    <mergeCell ref="AC90:AG90"/>
    <mergeCell ref="AH90:AL90"/>
    <mergeCell ref="BB106:BF106"/>
    <mergeCell ref="BG106:BK106"/>
    <mergeCell ref="A107:E107"/>
    <mergeCell ref="F107:W107"/>
    <mergeCell ref="X107:AB107"/>
    <mergeCell ref="AC107:AG107"/>
    <mergeCell ref="AH107:AL107"/>
    <mergeCell ref="AM107:AQ107"/>
    <mergeCell ref="AR107:AV107"/>
    <mergeCell ref="AW107:BA107"/>
    <mergeCell ref="A105:E106"/>
    <mergeCell ref="F105:W106"/>
    <mergeCell ref="X105:AQ105"/>
    <mergeCell ref="AR105:BK105"/>
    <mergeCell ref="X106:AB106"/>
    <mergeCell ref="AC106:AG106"/>
    <mergeCell ref="AH106:AL106"/>
    <mergeCell ref="AM106:AQ106"/>
    <mergeCell ref="AR106:AV106"/>
    <mergeCell ref="AW106:BA106"/>
    <mergeCell ref="BB108:BF108"/>
    <mergeCell ref="BG108:BK108"/>
    <mergeCell ref="A109:E109"/>
    <mergeCell ref="F109:W109"/>
    <mergeCell ref="X109:AB109"/>
    <mergeCell ref="AC109:AG109"/>
    <mergeCell ref="AH109:AL109"/>
    <mergeCell ref="AM109:AQ109"/>
    <mergeCell ref="AR109:AV109"/>
    <mergeCell ref="AW109:BA109"/>
    <mergeCell ref="BB107:BF107"/>
    <mergeCell ref="BG107:BK107"/>
    <mergeCell ref="A108:E108"/>
    <mergeCell ref="F108:W108"/>
    <mergeCell ref="X108:AB108"/>
    <mergeCell ref="AC108:AG108"/>
    <mergeCell ref="AH108:AL108"/>
    <mergeCell ref="AM108:AQ108"/>
    <mergeCell ref="AR108:AV108"/>
    <mergeCell ref="AW108:BA108"/>
    <mergeCell ref="AX115:BA115"/>
    <mergeCell ref="BB115:BF115"/>
    <mergeCell ref="BG115:BK115"/>
    <mergeCell ref="BL115:BP115"/>
    <mergeCell ref="BQ115:BT115"/>
    <mergeCell ref="BU115:BY115"/>
    <mergeCell ref="U115:Y115"/>
    <mergeCell ref="Z115:AD115"/>
    <mergeCell ref="AE115:AH115"/>
    <mergeCell ref="AI115:AM115"/>
    <mergeCell ref="AN115:AR115"/>
    <mergeCell ref="AS115:AW115"/>
    <mergeCell ref="BB109:BF109"/>
    <mergeCell ref="BG109:BK109"/>
    <mergeCell ref="A111:BL111"/>
    <mergeCell ref="A112:BL112"/>
    <mergeCell ref="A113:BY113"/>
    <mergeCell ref="A114:C115"/>
    <mergeCell ref="D114:T115"/>
    <mergeCell ref="U114:AM114"/>
    <mergeCell ref="AN114:BF114"/>
    <mergeCell ref="BG114:BY114"/>
    <mergeCell ref="AX117:BA117"/>
    <mergeCell ref="BB117:BF117"/>
    <mergeCell ref="BG117:BK117"/>
    <mergeCell ref="BL117:BP117"/>
    <mergeCell ref="BQ117:BT117"/>
    <mergeCell ref="BU117:BY117"/>
    <mergeCell ref="BQ116:BT116"/>
    <mergeCell ref="BU116:BY116"/>
    <mergeCell ref="A117:C117"/>
    <mergeCell ref="D117:T117"/>
    <mergeCell ref="U117:Y117"/>
    <mergeCell ref="Z117:AD117"/>
    <mergeCell ref="AE117:AH117"/>
    <mergeCell ref="AI117:AM117"/>
    <mergeCell ref="AN117:AR117"/>
    <mergeCell ref="AS117:AW117"/>
    <mergeCell ref="AN116:AR116"/>
    <mergeCell ref="AS116:AW116"/>
    <mergeCell ref="AX116:BA116"/>
    <mergeCell ref="BB116:BF116"/>
    <mergeCell ref="BG116:BK116"/>
    <mergeCell ref="BL116:BP116"/>
    <mergeCell ref="A116:C116"/>
    <mergeCell ref="D116:T116"/>
    <mergeCell ref="U116:Y116"/>
    <mergeCell ref="Z116:AD116"/>
    <mergeCell ref="AE116:AH116"/>
    <mergeCell ref="AI116:AM116"/>
    <mergeCell ref="AE128:AI128"/>
    <mergeCell ref="AJ128:AN128"/>
    <mergeCell ref="AO128:AS128"/>
    <mergeCell ref="AT128:AX128"/>
    <mergeCell ref="AY128:BC128"/>
    <mergeCell ref="BD128:BH128"/>
    <mergeCell ref="A125:BL125"/>
    <mergeCell ref="A126:BH126"/>
    <mergeCell ref="A127:C128"/>
    <mergeCell ref="D127:T128"/>
    <mergeCell ref="U127:AN127"/>
    <mergeCell ref="AO127:BH127"/>
    <mergeCell ref="U128:Y128"/>
    <mergeCell ref="Z128:AD128"/>
    <mergeCell ref="AO130:AS130"/>
    <mergeCell ref="AT130:AX130"/>
    <mergeCell ref="AY130:BC130"/>
    <mergeCell ref="BD130:BH130"/>
    <mergeCell ref="AO129:AS129"/>
    <mergeCell ref="AT129:AX129"/>
    <mergeCell ref="AY129:BC129"/>
    <mergeCell ref="BD129:BH129"/>
    <mergeCell ref="A130:C130"/>
    <mergeCell ref="D130:T130"/>
    <mergeCell ref="U130:Y130"/>
    <mergeCell ref="Z130:AD130"/>
    <mergeCell ref="AE130:AI130"/>
    <mergeCell ref="AJ130:AN130"/>
    <mergeCell ref="A129:C129"/>
    <mergeCell ref="D129:T129"/>
    <mergeCell ref="U129:Y129"/>
    <mergeCell ref="Z129:AD129"/>
    <mergeCell ref="AE129:AI129"/>
    <mergeCell ref="AJ129:AN129"/>
    <mergeCell ref="A131:C131"/>
    <mergeCell ref="D131:T131"/>
    <mergeCell ref="U131:Y131"/>
    <mergeCell ref="Z131:AD131"/>
    <mergeCell ref="AE131:AI131"/>
    <mergeCell ref="AJ131:AN131"/>
    <mergeCell ref="AO131:AS131"/>
    <mergeCell ref="AT131:AX131"/>
    <mergeCell ref="AY131:BC131"/>
    <mergeCell ref="BD131:BH131"/>
    <mergeCell ref="BJ139:BX139"/>
    <mergeCell ref="AF140:AJ140"/>
    <mergeCell ref="AK140:AO140"/>
    <mergeCell ref="AP140:AT140"/>
    <mergeCell ref="AU140:AY140"/>
    <mergeCell ref="AZ140:BD140"/>
    <mergeCell ref="BE140:BI140"/>
    <mergeCell ref="BJ140:BN140"/>
    <mergeCell ref="BO140:BS140"/>
    <mergeCell ref="BT140:BX140"/>
    <mergeCell ref="A139:C140"/>
    <mergeCell ref="D139:P140"/>
    <mergeCell ref="Q139:U140"/>
    <mergeCell ref="V139:AE140"/>
    <mergeCell ref="AF139:AT139"/>
    <mergeCell ref="AU139:BI139"/>
    <mergeCell ref="AO132:AS132"/>
    <mergeCell ref="AT132:AX132"/>
    <mergeCell ref="AY132:BC132"/>
    <mergeCell ref="BD132:BH132"/>
    <mergeCell ref="A137:BL137"/>
    <mergeCell ref="A138:BL138"/>
    <mergeCell ref="BD133:BH133"/>
    <mergeCell ref="AJ132:AN132"/>
    <mergeCell ref="A132:C132"/>
    <mergeCell ref="D132:T132"/>
    <mergeCell ref="U132:Y132"/>
    <mergeCell ref="Z132:AD132"/>
    <mergeCell ref="AE132:AI13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5:BX145"/>
    <mergeCell ref="BT148:BX148"/>
    <mergeCell ref="A149:C149"/>
    <mergeCell ref="D149:P149"/>
    <mergeCell ref="Q149:U149"/>
    <mergeCell ref="AF149:AJ149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A141:C141"/>
    <mergeCell ref="AU205:AY205"/>
    <mergeCell ref="AZ205:BD205"/>
    <mergeCell ref="BE205:BI205"/>
    <mergeCell ref="A206:C206"/>
    <mergeCell ref="D206:P206"/>
    <mergeCell ref="Q206:U206"/>
    <mergeCell ref="V206:AE206"/>
    <mergeCell ref="AF206:AJ206"/>
    <mergeCell ref="AK206:AO206"/>
    <mergeCell ref="A205:C205"/>
    <mergeCell ref="D205:P205"/>
    <mergeCell ref="Q205:U205"/>
    <mergeCell ref="V205:AE205"/>
    <mergeCell ref="AF205:AJ205"/>
    <mergeCell ref="AK205:AO205"/>
    <mergeCell ref="BT143:BX143"/>
    <mergeCell ref="A202:BL202"/>
    <mergeCell ref="A203:C204"/>
    <mergeCell ref="D203:P204"/>
    <mergeCell ref="Q203:U204"/>
    <mergeCell ref="V203:AE204"/>
    <mergeCell ref="AF203:AT203"/>
    <mergeCell ref="AU203:BI203"/>
    <mergeCell ref="AF204:AJ204"/>
    <mergeCell ref="AK204:AO204"/>
    <mergeCell ref="AP143:AT143"/>
    <mergeCell ref="AU143:AY143"/>
    <mergeCell ref="AZ143:BD143"/>
    <mergeCell ref="BE143:BI143"/>
    <mergeCell ref="BJ143:BN143"/>
    <mergeCell ref="BO143:BS143"/>
    <mergeCell ref="A145:C145"/>
    <mergeCell ref="BN251:BR251"/>
    <mergeCell ref="A246:BL246"/>
    <mergeCell ref="A247:BR247"/>
    <mergeCell ref="AP208:AT208"/>
    <mergeCell ref="AU208:AY208"/>
    <mergeCell ref="AZ208:BD208"/>
    <mergeCell ref="BE208:BI208"/>
    <mergeCell ref="AP206:AT206"/>
    <mergeCell ref="AU206:AY206"/>
    <mergeCell ref="AZ206:BD206"/>
    <mergeCell ref="BE206:BI206"/>
    <mergeCell ref="A207:C207"/>
    <mergeCell ref="D207:P207"/>
    <mergeCell ref="Q207:U207"/>
    <mergeCell ref="V207:AE207"/>
    <mergeCell ref="AF207:AJ207"/>
    <mergeCell ref="AK207:AO207"/>
    <mergeCell ref="V209:AE215"/>
    <mergeCell ref="A220:C220"/>
    <mergeCell ref="D220:P220"/>
    <mergeCell ref="Q220:U220"/>
    <mergeCell ref="AF220:AJ220"/>
    <mergeCell ref="AK220:AO220"/>
    <mergeCell ref="AP220:AT220"/>
    <mergeCell ref="AU220:AY220"/>
    <mergeCell ref="AZ220:BD220"/>
    <mergeCell ref="BE220:BI220"/>
    <mergeCell ref="A217:C217"/>
    <mergeCell ref="D217:P217"/>
    <mergeCell ref="Q217:U217"/>
    <mergeCell ref="AF217:AJ217"/>
    <mergeCell ref="AK217:AO217"/>
    <mergeCell ref="A268:C270"/>
    <mergeCell ref="D268:V270"/>
    <mergeCell ref="W268:AH268"/>
    <mergeCell ref="AI268:AT268"/>
    <mergeCell ref="AU268:AZ268"/>
    <mergeCell ref="BA268:BF268"/>
    <mergeCell ref="AT252:AX252"/>
    <mergeCell ref="AY252:BC252"/>
    <mergeCell ref="BD252:BH252"/>
    <mergeCell ref="BI252:BM252"/>
    <mergeCell ref="BN252:BR252"/>
    <mergeCell ref="A267:BL267"/>
    <mergeCell ref="AT253:AX253"/>
    <mergeCell ref="AY253:BC253"/>
    <mergeCell ref="BD253:BH253"/>
    <mergeCell ref="BI253:BM253"/>
    <mergeCell ref="A252:T252"/>
    <mergeCell ref="U252:Y252"/>
    <mergeCell ref="Z252:AD252"/>
    <mergeCell ref="AE252:AI252"/>
    <mergeCell ref="AJ252:AN252"/>
    <mergeCell ref="AO252:AS252"/>
    <mergeCell ref="AO258:AS258"/>
    <mergeCell ref="AT258:AX258"/>
    <mergeCell ref="AY258:BC258"/>
    <mergeCell ref="BD258:BH258"/>
    <mergeCell ref="BI258:BM258"/>
    <mergeCell ref="BN258:BR258"/>
    <mergeCell ref="AT257:AX257"/>
    <mergeCell ref="AY257:BC257"/>
    <mergeCell ref="BD257:BH257"/>
    <mergeCell ref="BI257:BM257"/>
    <mergeCell ref="BJ269:BL270"/>
    <mergeCell ref="W270:Y270"/>
    <mergeCell ref="Z270:AB270"/>
    <mergeCell ref="AC270:AE270"/>
    <mergeCell ref="AF270:AH270"/>
    <mergeCell ref="AI270:AK270"/>
    <mergeCell ref="AL270:AN270"/>
    <mergeCell ref="AO270:AQ270"/>
    <mergeCell ref="AR270:AT270"/>
    <mergeCell ref="BG268:BL268"/>
    <mergeCell ref="W269:AB269"/>
    <mergeCell ref="AC269:AH269"/>
    <mergeCell ref="AI269:AN269"/>
    <mergeCell ref="AO269:AT269"/>
    <mergeCell ref="AU269:AW270"/>
    <mergeCell ref="AX269:AZ270"/>
    <mergeCell ref="BA269:BC270"/>
    <mergeCell ref="BD269:BF270"/>
    <mergeCell ref="BG269:BI270"/>
    <mergeCell ref="AL272:AN272"/>
    <mergeCell ref="AO272:AQ272"/>
    <mergeCell ref="AR272:AT272"/>
    <mergeCell ref="AU272:AW272"/>
    <mergeCell ref="AX272:AZ272"/>
    <mergeCell ref="BA271:BC271"/>
    <mergeCell ref="BD271:BF271"/>
    <mergeCell ref="BG271:BI271"/>
    <mergeCell ref="BJ271:BL271"/>
    <mergeCell ref="A272:C272"/>
    <mergeCell ref="D272:V272"/>
    <mergeCell ref="W272:Y272"/>
    <mergeCell ref="Z272:AB272"/>
    <mergeCell ref="AC272:AE272"/>
    <mergeCell ref="AF272:AH272"/>
    <mergeCell ref="AI271:AK271"/>
    <mergeCell ref="AL271:AN271"/>
    <mergeCell ref="AO271:AQ271"/>
    <mergeCell ref="AR271:AT271"/>
    <mergeCell ref="AU271:AW271"/>
    <mergeCell ref="AX271:AZ271"/>
    <mergeCell ref="A271:C271"/>
    <mergeCell ref="D271:V271"/>
    <mergeCell ref="W271:Y271"/>
    <mergeCell ref="Z271:AB271"/>
    <mergeCell ref="AC271:AE271"/>
    <mergeCell ref="AF271:AH271"/>
    <mergeCell ref="A282:BS282"/>
    <mergeCell ref="A283:F284"/>
    <mergeCell ref="G283:S284"/>
    <mergeCell ref="T283:Z284"/>
    <mergeCell ref="AA283:AO283"/>
    <mergeCell ref="AP283:BD283"/>
    <mergeCell ref="BE283:BS283"/>
    <mergeCell ref="AA284:AE284"/>
    <mergeCell ref="AF284:AJ284"/>
    <mergeCell ref="AK284:AO284"/>
    <mergeCell ref="BA273:BC273"/>
    <mergeCell ref="BD273:BF273"/>
    <mergeCell ref="BG273:BI273"/>
    <mergeCell ref="BJ273:BL273"/>
    <mergeCell ref="A280:BL280"/>
    <mergeCell ref="A281:BS281"/>
    <mergeCell ref="AF274:AH274"/>
    <mergeCell ref="AI274:AK274"/>
    <mergeCell ref="AL274:AN274"/>
    <mergeCell ref="AO274:AQ274"/>
    <mergeCell ref="AI273:AK273"/>
    <mergeCell ref="AL273:AN273"/>
    <mergeCell ref="AO273:AQ273"/>
    <mergeCell ref="AR273:AT273"/>
    <mergeCell ref="AU273:AW273"/>
    <mergeCell ref="AX273:AZ273"/>
    <mergeCell ref="D273:V273"/>
    <mergeCell ref="W273:Y273"/>
    <mergeCell ref="Z273:AB273"/>
    <mergeCell ref="AC273:AE273"/>
    <mergeCell ref="AF273:AH273"/>
    <mergeCell ref="A274:C274"/>
    <mergeCell ref="AP285:AT285"/>
    <mergeCell ref="AU285:AY285"/>
    <mergeCell ref="AZ285:BD285"/>
    <mergeCell ref="BE285:BI285"/>
    <mergeCell ref="BJ285:BN285"/>
    <mergeCell ref="BO285:BS285"/>
    <mergeCell ref="A285:F285"/>
    <mergeCell ref="G285:S285"/>
    <mergeCell ref="T285:Z285"/>
    <mergeCell ref="AA285:AE285"/>
    <mergeCell ref="AF285:AJ285"/>
    <mergeCell ref="AK285:AO285"/>
    <mergeCell ref="AP284:AT284"/>
    <mergeCell ref="AU284:AY284"/>
    <mergeCell ref="AZ284:BD284"/>
    <mergeCell ref="BE284:BI284"/>
    <mergeCell ref="BJ284:BN284"/>
    <mergeCell ref="BO284:BS284"/>
    <mergeCell ref="AP287:AT287"/>
    <mergeCell ref="AU287:AY287"/>
    <mergeCell ref="AZ287:BD287"/>
    <mergeCell ref="BE287:BI287"/>
    <mergeCell ref="BJ287:BN287"/>
    <mergeCell ref="BO287:BS287"/>
    <mergeCell ref="A287:F287"/>
    <mergeCell ref="G287:S287"/>
    <mergeCell ref="T287:Z287"/>
    <mergeCell ref="AA287:AE287"/>
    <mergeCell ref="AF287:AJ287"/>
    <mergeCell ref="AK287:AO287"/>
    <mergeCell ref="AP286:AT286"/>
    <mergeCell ref="AU286:AY286"/>
    <mergeCell ref="AZ286:BD286"/>
    <mergeCell ref="BE286:BI286"/>
    <mergeCell ref="BJ286:BN286"/>
    <mergeCell ref="BO286:BS286"/>
    <mergeCell ref="A286:F286"/>
    <mergeCell ref="G286:S286"/>
    <mergeCell ref="T286:Z286"/>
    <mergeCell ref="AA286:AE286"/>
    <mergeCell ref="AF286:AJ286"/>
    <mergeCell ref="AK286:AO286"/>
    <mergeCell ref="AP292:AT292"/>
    <mergeCell ref="AU292:AY292"/>
    <mergeCell ref="AZ292:BD292"/>
    <mergeCell ref="A293:F293"/>
    <mergeCell ref="G293:S293"/>
    <mergeCell ref="T293:Z293"/>
    <mergeCell ref="AA293:AE293"/>
    <mergeCell ref="AF293:AJ293"/>
    <mergeCell ref="AK293:AO293"/>
    <mergeCell ref="AP293:AT293"/>
    <mergeCell ref="A289:BL289"/>
    <mergeCell ref="A290:BD290"/>
    <mergeCell ref="A291:F292"/>
    <mergeCell ref="G291:S292"/>
    <mergeCell ref="T291:Z292"/>
    <mergeCell ref="AA291:AO291"/>
    <mergeCell ref="AP291:BD291"/>
    <mergeCell ref="AA292:AE292"/>
    <mergeCell ref="AF292:AJ292"/>
    <mergeCell ref="AK292:AO292"/>
    <mergeCell ref="AJ300:AR300"/>
    <mergeCell ref="AS300:BA300"/>
    <mergeCell ref="BB300:BJ300"/>
    <mergeCell ref="BK300:BS300"/>
    <mergeCell ref="AZ294:BD294"/>
    <mergeCell ref="A295:F295"/>
    <mergeCell ref="G295:S295"/>
    <mergeCell ref="T295:Z295"/>
    <mergeCell ref="AA295:AE295"/>
    <mergeCell ref="AF295:AJ295"/>
    <mergeCell ref="AK295:AO295"/>
    <mergeCell ref="AP295:AT295"/>
    <mergeCell ref="AU295:AY295"/>
    <mergeCell ref="AZ295:BD295"/>
    <mergeCell ref="AU293:AY293"/>
    <mergeCell ref="AZ293:BD293"/>
    <mergeCell ref="A294:F294"/>
    <mergeCell ref="G294:S294"/>
    <mergeCell ref="T294:Z294"/>
    <mergeCell ref="AA294:AE294"/>
    <mergeCell ref="AF294:AJ294"/>
    <mergeCell ref="AK294:AO294"/>
    <mergeCell ref="AP294:AT294"/>
    <mergeCell ref="AU294:AY294"/>
    <mergeCell ref="BP302:BS302"/>
    <mergeCell ref="A303:M303"/>
    <mergeCell ref="N303:U303"/>
    <mergeCell ref="V303:Z303"/>
    <mergeCell ref="AA303:AE303"/>
    <mergeCell ref="AF303:AI303"/>
    <mergeCell ref="AJ303:AN303"/>
    <mergeCell ref="AO303:AR303"/>
    <mergeCell ref="AS303:AW303"/>
    <mergeCell ref="AX303:BA303"/>
    <mergeCell ref="AO302:AR302"/>
    <mergeCell ref="AS302:AW302"/>
    <mergeCell ref="AX302:BA302"/>
    <mergeCell ref="BB302:BF302"/>
    <mergeCell ref="BG302:BJ302"/>
    <mergeCell ref="BK302:BO302"/>
    <mergeCell ref="BB301:BF301"/>
    <mergeCell ref="BG301:BJ301"/>
    <mergeCell ref="BK301:BO301"/>
    <mergeCell ref="BP301:BS301"/>
    <mergeCell ref="A302:M302"/>
    <mergeCell ref="N302:U302"/>
    <mergeCell ref="V302:Z302"/>
    <mergeCell ref="AA302:AE302"/>
    <mergeCell ref="AF302:AI302"/>
    <mergeCell ref="AJ302:AN302"/>
    <mergeCell ref="AA301:AE301"/>
    <mergeCell ref="AF301:AI301"/>
    <mergeCell ref="AJ301:AN301"/>
    <mergeCell ref="AO301:AR301"/>
    <mergeCell ref="AS301:AW301"/>
    <mergeCell ref="AX301:BA301"/>
    <mergeCell ref="BP304:BS304"/>
    <mergeCell ref="A307:BL307"/>
    <mergeCell ref="A308:BL308"/>
    <mergeCell ref="A310:BL310"/>
    <mergeCell ref="A311:BL311"/>
    <mergeCell ref="A312:BL312"/>
    <mergeCell ref="AX305:BA305"/>
    <mergeCell ref="BB305:BF305"/>
    <mergeCell ref="BG305:BJ305"/>
    <mergeCell ref="BK305:BO305"/>
    <mergeCell ref="AO304:AR304"/>
    <mergeCell ref="AS304:AW304"/>
    <mergeCell ref="AX304:BA304"/>
    <mergeCell ref="BB304:BF304"/>
    <mergeCell ref="BG304:BJ304"/>
    <mergeCell ref="BK304:BO304"/>
    <mergeCell ref="BB303:BF303"/>
    <mergeCell ref="BG303:BJ303"/>
    <mergeCell ref="BK303:BO303"/>
    <mergeCell ref="BP303:BS303"/>
    <mergeCell ref="A304:M304"/>
    <mergeCell ref="N304:U304"/>
    <mergeCell ref="V304:Z304"/>
    <mergeCell ref="AA304:AE304"/>
    <mergeCell ref="AF304:AI304"/>
    <mergeCell ref="AJ304:AN304"/>
    <mergeCell ref="BP305:BS305"/>
    <mergeCell ref="A305:M305"/>
    <mergeCell ref="N305:U305"/>
    <mergeCell ref="V305:Z305"/>
    <mergeCell ref="AA305:AE305"/>
    <mergeCell ref="AF305:AI305"/>
    <mergeCell ref="AK315:AP315"/>
    <mergeCell ref="AQ315:AV315"/>
    <mergeCell ref="AW315:BA315"/>
    <mergeCell ref="BB315:BF315"/>
    <mergeCell ref="BG315:BL315"/>
    <mergeCell ref="A316:F316"/>
    <mergeCell ref="G316:S316"/>
    <mergeCell ref="T316:Y316"/>
    <mergeCell ref="Z316:AD316"/>
    <mergeCell ref="AE316:AJ316"/>
    <mergeCell ref="AQ313:AV314"/>
    <mergeCell ref="AW313:BF313"/>
    <mergeCell ref="BG313:BL314"/>
    <mergeCell ref="AW314:BA314"/>
    <mergeCell ref="BB314:BF314"/>
    <mergeCell ref="A315:F315"/>
    <mergeCell ref="G315:S315"/>
    <mergeCell ref="T315:Y315"/>
    <mergeCell ref="Z315:AD315"/>
    <mergeCell ref="AE315:AJ315"/>
    <mergeCell ref="A313:F314"/>
    <mergeCell ref="G313:S314"/>
    <mergeCell ref="T313:Y314"/>
    <mergeCell ref="Z313:AD314"/>
    <mergeCell ref="AE313:AJ314"/>
    <mergeCell ref="AK313:AP314"/>
    <mergeCell ref="AK317:AP317"/>
    <mergeCell ref="AQ317:AV317"/>
    <mergeCell ref="AW317:BA317"/>
    <mergeCell ref="BB317:BF317"/>
    <mergeCell ref="BG317:BL317"/>
    <mergeCell ref="A330:BL330"/>
    <mergeCell ref="AQ318:AV318"/>
    <mergeCell ref="AW318:BA318"/>
    <mergeCell ref="BB318:BF318"/>
    <mergeCell ref="BG318:BL318"/>
    <mergeCell ref="AK316:AP316"/>
    <mergeCell ref="AQ316:AV316"/>
    <mergeCell ref="AW316:BA316"/>
    <mergeCell ref="BB316:BF316"/>
    <mergeCell ref="BG316:BL316"/>
    <mergeCell ref="A317:F317"/>
    <mergeCell ref="G317:S317"/>
    <mergeCell ref="T317:Y317"/>
    <mergeCell ref="Z317:AD317"/>
    <mergeCell ref="AE317:AJ317"/>
    <mergeCell ref="AQ319:AV319"/>
    <mergeCell ref="AW319:BA319"/>
    <mergeCell ref="BB319:BF319"/>
    <mergeCell ref="BG319:BL319"/>
    <mergeCell ref="A320:F320"/>
    <mergeCell ref="G320:S320"/>
    <mergeCell ref="T320:Y320"/>
    <mergeCell ref="Z320:AD320"/>
    <mergeCell ref="AE320:AJ320"/>
    <mergeCell ref="AK320:AP320"/>
    <mergeCell ref="A319:F319"/>
    <mergeCell ref="G319:S319"/>
    <mergeCell ref="AT333:AW334"/>
    <mergeCell ref="AX333:BG333"/>
    <mergeCell ref="BH333:BL334"/>
    <mergeCell ref="Z334:AD334"/>
    <mergeCell ref="AE334:AI334"/>
    <mergeCell ref="AX334:BB334"/>
    <mergeCell ref="BC334:BG334"/>
    <mergeCell ref="A331:BL331"/>
    <mergeCell ref="A332:F334"/>
    <mergeCell ref="G332:P334"/>
    <mergeCell ref="Q332:AN332"/>
    <mergeCell ref="AO332:BL332"/>
    <mergeCell ref="Q333:U334"/>
    <mergeCell ref="V333:Y334"/>
    <mergeCell ref="Z333:AI333"/>
    <mergeCell ref="AJ333:AN334"/>
    <mergeCell ref="AO333:AS334"/>
    <mergeCell ref="AJ336:AN336"/>
    <mergeCell ref="AO336:AS336"/>
    <mergeCell ref="AT336:AW336"/>
    <mergeCell ref="AX336:BB336"/>
    <mergeCell ref="BC336:BG336"/>
    <mergeCell ref="BH336:BL336"/>
    <mergeCell ref="A336:F336"/>
    <mergeCell ref="G336:P336"/>
    <mergeCell ref="Q336:U336"/>
    <mergeCell ref="V336:Y336"/>
    <mergeCell ref="Z336:AD336"/>
    <mergeCell ref="AE336:AI336"/>
    <mergeCell ref="AJ335:AN335"/>
    <mergeCell ref="AO335:AS335"/>
    <mergeCell ref="AT335:AW335"/>
    <mergeCell ref="AX335:BB335"/>
    <mergeCell ref="BC335:BG335"/>
    <mergeCell ref="BH335:BL335"/>
    <mergeCell ref="A335:F335"/>
    <mergeCell ref="G335:P335"/>
    <mergeCell ref="Q335:U335"/>
    <mergeCell ref="V335:Y335"/>
    <mergeCell ref="Z335:AD335"/>
    <mergeCell ref="AE335:AI335"/>
    <mergeCell ref="AJ337:AN337"/>
    <mergeCell ref="AO337:AS337"/>
    <mergeCell ref="AT337:AW337"/>
    <mergeCell ref="AX337:BB337"/>
    <mergeCell ref="BC337:BG337"/>
    <mergeCell ref="BH337:BL337"/>
    <mergeCell ref="A337:F337"/>
    <mergeCell ref="G337:P337"/>
    <mergeCell ref="Q337:U337"/>
    <mergeCell ref="V337:Y337"/>
    <mergeCell ref="Z337:AD337"/>
    <mergeCell ref="AE337:AI337"/>
    <mergeCell ref="AJ339:AN339"/>
    <mergeCell ref="AO339:AS339"/>
    <mergeCell ref="AT339:AW339"/>
    <mergeCell ref="AX339:BB339"/>
    <mergeCell ref="BC339:BG339"/>
    <mergeCell ref="BH339:BL339"/>
    <mergeCell ref="A339:F339"/>
    <mergeCell ref="G339:P339"/>
    <mergeCell ref="Q339:U339"/>
    <mergeCell ref="V339:Y339"/>
    <mergeCell ref="BE352:BL353"/>
    <mergeCell ref="A354:F354"/>
    <mergeCell ref="G354:S354"/>
    <mergeCell ref="T354:Y354"/>
    <mergeCell ref="Z354:AD354"/>
    <mergeCell ref="AE354:AJ354"/>
    <mergeCell ref="AK354:AP354"/>
    <mergeCell ref="AQ354:AV354"/>
    <mergeCell ref="AW354:BD354"/>
    <mergeCell ref="BE354:BL354"/>
    <mergeCell ref="A350:BL350"/>
    <mergeCell ref="A351:BL351"/>
    <mergeCell ref="A352:F353"/>
    <mergeCell ref="G352:S353"/>
    <mergeCell ref="T352:Y353"/>
    <mergeCell ref="Z352:AD353"/>
    <mergeCell ref="AE352:AJ353"/>
    <mergeCell ref="AK352:AP353"/>
    <mergeCell ref="AQ352:AV353"/>
    <mergeCell ref="AW352:BD353"/>
    <mergeCell ref="A382:AA382"/>
    <mergeCell ref="AH382:AP382"/>
    <mergeCell ref="AU382:BF382"/>
    <mergeCell ref="AH383:AP383"/>
    <mergeCell ref="AU383:BF383"/>
    <mergeCell ref="A375:BL375"/>
    <mergeCell ref="A379:AA379"/>
    <mergeCell ref="AH379:AP379"/>
    <mergeCell ref="AU379:BF379"/>
    <mergeCell ref="AH380:AP380"/>
    <mergeCell ref="AU380:BF380"/>
    <mergeCell ref="AW356:BD356"/>
    <mergeCell ref="BE356:BL356"/>
    <mergeCell ref="A369:BL369"/>
    <mergeCell ref="A370:BL370"/>
    <mergeCell ref="A373:BL373"/>
    <mergeCell ref="A374:BL374"/>
    <mergeCell ref="AE357:AJ357"/>
    <mergeCell ref="AK357:AP357"/>
    <mergeCell ref="AQ357:AV357"/>
    <mergeCell ref="AW357:BD357"/>
    <mergeCell ref="BE357:BL357"/>
    <mergeCell ref="A358:F358"/>
    <mergeCell ref="G358:S358"/>
    <mergeCell ref="T358:Y358"/>
    <mergeCell ref="Z358:AD358"/>
    <mergeCell ref="AE358:AJ358"/>
    <mergeCell ref="AQ359:AV359"/>
    <mergeCell ref="AW359:BD359"/>
    <mergeCell ref="BE359:BL359"/>
    <mergeCell ref="A360:F360"/>
    <mergeCell ref="G360:S360"/>
    <mergeCell ref="BG50:BK50"/>
    <mergeCell ref="BG49:BK49"/>
    <mergeCell ref="A50:D50"/>
    <mergeCell ref="E50:W50"/>
    <mergeCell ref="X50:AB50"/>
    <mergeCell ref="AC50:AG50"/>
    <mergeCell ref="AH50:AL50"/>
    <mergeCell ref="AM50:AQ50"/>
    <mergeCell ref="AR50:AV50"/>
    <mergeCell ref="AW50:BA50"/>
    <mergeCell ref="BB50:BF50"/>
    <mergeCell ref="BG48:BK48"/>
    <mergeCell ref="A49:D49"/>
    <mergeCell ref="E49:W49"/>
    <mergeCell ref="X49:AB49"/>
    <mergeCell ref="AC49:AG49"/>
    <mergeCell ref="AH49:AL49"/>
    <mergeCell ref="AM49:AQ49"/>
    <mergeCell ref="AR49:AV49"/>
    <mergeCell ref="AW49:BA49"/>
    <mergeCell ref="BB49:BF49"/>
    <mergeCell ref="BB60:BF60"/>
    <mergeCell ref="BG60:BK60"/>
    <mergeCell ref="BL60:BP60"/>
    <mergeCell ref="BQ60:BT60"/>
    <mergeCell ref="BU60:BY60"/>
    <mergeCell ref="A61:D61"/>
    <mergeCell ref="E61:T61"/>
    <mergeCell ref="U61:Y61"/>
    <mergeCell ref="Z61:AD61"/>
    <mergeCell ref="AE61:AH61"/>
    <mergeCell ref="A60:D60"/>
    <mergeCell ref="E60:T60"/>
    <mergeCell ref="U60:Y60"/>
    <mergeCell ref="Z60:AD60"/>
    <mergeCell ref="AE60:AH60"/>
    <mergeCell ref="AI60:AM60"/>
    <mergeCell ref="AN60:AR60"/>
    <mergeCell ref="AS60:AW60"/>
    <mergeCell ref="AX60:BA60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AI59:AM59"/>
    <mergeCell ref="AN59:AR59"/>
    <mergeCell ref="AI58:AM58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S63:AW63"/>
    <mergeCell ref="AX63:BA63"/>
    <mergeCell ref="AS62:AW62"/>
    <mergeCell ref="AX62:BA62"/>
    <mergeCell ref="BB62:BF62"/>
    <mergeCell ref="BG62:BK62"/>
    <mergeCell ref="BL62:BP62"/>
    <mergeCell ref="BQ62:BT62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AI62:AM62"/>
    <mergeCell ref="AN62:AR62"/>
    <mergeCell ref="AI61:AM61"/>
    <mergeCell ref="AN61:AR61"/>
    <mergeCell ref="AS61:AW61"/>
    <mergeCell ref="AX61:BA61"/>
    <mergeCell ref="BB61:BF61"/>
    <mergeCell ref="BG61:BK61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AI65:AM65"/>
    <mergeCell ref="AN65:AR65"/>
    <mergeCell ref="AI64:AM64"/>
    <mergeCell ref="AN64:AR64"/>
    <mergeCell ref="AS64:AW64"/>
    <mergeCell ref="AX64:BA64"/>
    <mergeCell ref="BB64:BF64"/>
    <mergeCell ref="BG64:BK64"/>
    <mergeCell ref="BB63:BF63"/>
    <mergeCell ref="BG63:BK63"/>
    <mergeCell ref="BL63:BP63"/>
    <mergeCell ref="BQ63:BT63"/>
    <mergeCell ref="BU63:BY63"/>
    <mergeCell ref="A64:D64"/>
    <mergeCell ref="E64:T64"/>
    <mergeCell ref="U64:Y64"/>
    <mergeCell ref="Z64:AD64"/>
    <mergeCell ref="AE64:AH64"/>
    <mergeCell ref="BB66:BF66"/>
    <mergeCell ref="BG66:BK66"/>
    <mergeCell ref="BL66:BP66"/>
    <mergeCell ref="BQ66:BT66"/>
    <mergeCell ref="BU66:BY66"/>
    <mergeCell ref="A67:D67"/>
    <mergeCell ref="E67:T67"/>
    <mergeCell ref="U67:Y67"/>
    <mergeCell ref="Z67:AD67"/>
    <mergeCell ref="AE67:AH67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S66:AW66"/>
    <mergeCell ref="AX66:BA66"/>
    <mergeCell ref="AS65:AW65"/>
    <mergeCell ref="AX65:BA65"/>
    <mergeCell ref="BB65:BF65"/>
    <mergeCell ref="BG65:BK65"/>
    <mergeCell ref="BL65:BP65"/>
    <mergeCell ref="BQ65:BT65"/>
    <mergeCell ref="BU68:BY68"/>
    <mergeCell ref="A69:D69"/>
    <mergeCell ref="E69:T69"/>
    <mergeCell ref="U69:Y69"/>
    <mergeCell ref="Z69:AD69"/>
    <mergeCell ref="AE69:AH69"/>
    <mergeCell ref="AI69:AM69"/>
    <mergeCell ref="AN69:AR69"/>
    <mergeCell ref="AS69:AW69"/>
    <mergeCell ref="AX69:BA69"/>
    <mergeCell ref="AS68:AW68"/>
    <mergeCell ref="AX68:BA68"/>
    <mergeCell ref="BB68:BF68"/>
    <mergeCell ref="BG68:BK68"/>
    <mergeCell ref="BL68:BP68"/>
    <mergeCell ref="BQ68:BT68"/>
    <mergeCell ref="BL67:BP67"/>
    <mergeCell ref="BQ67:BT67"/>
    <mergeCell ref="BU67:BY67"/>
    <mergeCell ref="A68:D68"/>
    <mergeCell ref="E68:T68"/>
    <mergeCell ref="U68:Y68"/>
    <mergeCell ref="Z68:AD68"/>
    <mergeCell ref="AE68:AH68"/>
    <mergeCell ref="AI68:AM68"/>
    <mergeCell ref="AN68:AR68"/>
    <mergeCell ref="AI67:AM67"/>
    <mergeCell ref="AN67:AR67"/>
    <mergeCell ref="AS67:AW67"/>
    <mergeCell ref="AX67:BA67"/>
    <mergeCell ref="BB67:BF67"/>
    <mergeCell ref="BG67:BK67"/>
    <mergeCell ref="BL70:BP70"/>
    <mergeCell ref="BQ70:BT70"/>
    <mergeCell ref="BU70:BY70"/>
    <mergeCell ref="A71:D71"/>
    <mergeCell ref="E71:T71"/>
    <mergeCell ref="U71:Y71"/>
    <mergeCell ref="Z71:AD71"/>
    <mergeCell ref="AE71:AH71"/>
    <mergeCell ref="AI71:AM71"/>
    <mergeCell ref="AN71:AR71"/>
    <mergeCell ref="AI70:AM70"/>
    <mergeCell ref="AN70:AR70"/>
    <mergeCell ref="AS70:AW70"/>
    <mergeCell ref="AX70:BA70"/>
    <mergeCell ref="BB70:BF70"/>
    <mergeCell ref="BG70:BK70"/>
    <mergeCell ref="BB69:BF69"/>
    <mergeCell ref="BG69:BK69"/>
    <mergeCell ref="BL69:BP69"/>
    <mergeCell ref="BQ69:BT69"/>
    <mergeCell ref="BU69:BY69"/>
    <mergeCell ref="A70:D70"/>
    <mergeCell ref="E70:T70"/>
    <mergeCell ref="U70:Y70"/>
    <mergeCell ref="Z70:AD70"/>
    <mergeCell ref="AE70:AH70"/>
    <mergeCell ref="BB72:BF72"/>
    <mergeCell ref="BG72:BK72"/>
    <mergeCell ref="BL72:BP72"/>
    <mergeCell ref="BQ72:BT72"/>
    <mergeCell ref="BU72:BY72"/>
    <mergeCell ref="BU71:BY71"/>
    <mergeCell ref="A72:D72"/>
    <mergeCell ref="E72:T72"/>
    <mergeCell ref="U72:Y72"/>
    <mergeCell ref="Z72:AD72"/>
    <mergeCell ref="AE72:AH72"/>
    <mergeCell ref="AI72:AM72"/>
    <mergeCell ref="AN72:AR72"/>
    <mergeCell ref="AS72:AW72"/>
    <mergeCell ref="AX72:BA72"/>
    <mergeCell ref="AS71:AW71"/>
    <mergeCell ref="AX71:BA71"/>
    <mergeCell ref="BB71:BF71"/>
    <mergeCell ref="BG71:BK71"/>
    <mergeCell ref="BL71:BP71"/>
    <mergeCell ref="BQ71:BT71"/>
    <mergeCell ref="AM90:AQ90"/>
    <mergeCell ref="AR90:AV90"/>
    <mergeCell ref="AW90:BA90"/>
    <mergeCell ref="BB90:BF90"/>
    <mergeCell ref="A89:D89"/>
    <mergeCell ref="E89:W89"/>
    <mergeCell ref="X89:AB89"/>
    <mergeCell ref="AC89:AG89"/>
    <mergeCell ref="AH89:AL89"/>
    <mergeCell ref="AM89:AQ89"/>
    <mergeCell ref="AR89:AV89"/>
    <mergeCell ref="AW89:BA89"/>
    <mergeCell ref="BB89:BF89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3:BA93"/>
    <mergeCell ref="BB93:BF93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2:BA92"/>
    <mergeCell ref="BB92:BF92"/>
    <mergeCell ref="BG94:BK94"/>
    <mergeCell ref="A95:D95"/>
    <mergeCell ref="E95:W95"/>
    <mergeCell ref="X95:AB95"/>
    <mergeCell ref="AC95:AG95"/>
    <mergeCell ref="AH95:AL95"/>
    <mergeCell ref="AM95:AQ95"/>
    <mergeCell ref="AR95:AV95"/>
    <mergeCell ref="AW95:BA95"/>
    <mergeCell ref="BB95:BF95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4:BA94"/>
    <mergeCell ref="BB94:BF94"/>
    <mergeCell ref="BG96:BK96"/>
    <mergeCell ref="A97:D97"/>
    <mergeCell ref="E97:W97"/>
    <mergeCell ref="X97:AB97"/>
    <mergeCell ref="AC97:AG97"/>
    <mergeCell ref="AH97:AL97"/>
    <mergeCell ref="AM97:AQ97"/>
    <mergeCell ref="AR97:AV97"/>
    <mergeCell ref="AW97:BA97"/>
    <mergeCell ref="BB97:BF97"/>
    <mergeCell ref="BG95:BK95"/>
    <mergeCell ref="A96:D96"/>
    <mergeCell ref="E96:W96"/>
    <mergeCell ref="X96:AB96"/>
    <mergeCell ref="AC96:AG96"/>
    <mergeCell ref="AH96:AL96"/>
    <mergeCell ref="AM96:AQ96"/>
    <mergeCell ref="AR96:AV96"/>
    <mergeCell ref="AW96:BA96"/>
    <mergeCell ref="BB96:BF96"/>
    <mergeCell ref="BG98:BK98"/>
    <mergeCell ref="A99:D99"/>
    <mergeCell ref="E99:W99"/>
    <mergeCell ref="X99:AB99"/>
    <mergeCell ref="AC99:AG99"/>
    <mergeCell ref="AH99:AL99"/>
    <mergeCell ref="AM99:AQ99"/>
    <mergeCell ref="AR99:AV99"/>
    <mergeCell ref="AW99:BA99"/>
    <mergeCell ref="BB99:BF99"/>
    <mergeCell ref="BG97:BK97"/>
    <mergeCell ref="A98:D98"/>
    <mergeCell ref="E98:W98"/>
    <mergeCell ref="X98:AB98"/>
    <mergeCell ref="AC98:AG98"/>
    <mergeCell ref="AH98:AL98"/>
    <mergeCell ref="AM98:AQ98"/>
    <mergeCell ref="AR98:AV98"/>
    <mergeCell ref="AW98:BA98"/>
    <mergeCell ref="BB98:BF98"/>
    <mergeCell ref="BG101:BK101"/>
    <mergeCell ref="BG100:BK100"/>
    <mergeCell ref="A101:D101"/>
    <mergeCell ref="E101:W101"/>
    <mergeCell ref="X101:AB101"/>
    <mergeCell ref="AC101:AG101"/>
    <mergeCell ref="AH101:AL101"/>
    <mergeCell ref="AM101:AQ101"/>
    <mergeCell ref="AR101:AV101"/>
    <mergeCell ref="AW101:BA101"/>
    <mergeCell ref="BB101:BF101"/>
    <mergeCell ref="BG99:BK99"/>
    <mergeCell ref="A100:D100"/>
    <mergeCell ref="E100:W100"/>
    <mergeCell ref="X100:AB100"/>
    <mergeCell ref="AC100:AG100"/>
    <mergeCell ref="AH100:AL100"/>
    <mergeCell ref="AM100:AQ100"/>
    <mergeCell ref="AR100:AV100"/>
    <mergeCell ref="AW100:BA100"/>
    <mergeCell ref="BB100:BF100"/>
    <mergeCell ref="BL121:BP121"/>
    <mergeCell ref="BQ121:BT121"/>
    <mergeCell ref="BU121:BY121"/>
    <mergeCell ref="AI121:AM121"/>
    <mergeCell ref="AN121:AR121"/>
    <mergeCell ref="AS121:AW121"/>
    <mergeCell ref="AX121:BA121"/>
    <mergeCell ref="BB121:BF121"/>
    <mergeCell ref="BG121:BK121"/>
    <mergeCell ref="BB120:BF120"/>
    <mergeCell ref="BG120:BK120"/>
    <mergeCell ref="BL120:BP120"/>
    <mergeCell ref="BQ120:BT120"/>
    <mergeCell ref="BU120:BY120"/>
    <mergeCell ref="A121:C121"/>
    <mergeCell ref="D121:T121"/>
    <mergeCell ref="U121:Y121"/>
    <mergeCell ref="Z121:AD121"/>
    <mergeCell ref="AE121:AH121"/>
    <mergeCell ref="A120:C120"/>
    <mergeCell ref="D120:T120"/>
    <mergeCell ref="U120:Y120"/>
    <mergeCell ref="Z120:AD120"/>
    <mergeCell ref="AE120:AH120"/>
    <mergeCell ref="AI120:AM120"/>
    <mergeCell ref="AN120:AR120"/>
    <mergeCell ref="AS120:AW120"/>
    <mergeCell ref="AX120:BA120"/>
    <mergeCell ref="BL123:BP123"/>
    <mergeCell ref="BQ123:BT123"/>
    <mergeCell ref="BU123:BY123"/>
    <mergeCell ref="AI123:AM123"/>
    <mergeCell ref="AN123:AR123"/>
    <mergeCell ref="AS123:AW123"/>
    <mergeCell ref="AX123:BA123"/>
    <mergeCell ref="BB123:BF123"/>
    <mergeCell ref="BG123:BK123"/>
    <mergeCell ref="BB122:BF122"/>
    <mergeCell ref="BG122:BK122"/>
    <mergeCell ref="BL122:BP122"/>
    <mergeCell ref="BQ122:BT122"/>
    <mergeCell ref="BU122:BY122"/>
    <mergeCell ref="A123:C123"/>
    <mergeCell ref="D123:T123"/>
    <mergeCell ref="U123:Y123"/>
    <mergeCell ref="Z123:AD123"/>
    <mergeCell ref="AE123:AH123"/>
    <mergeCell ref="A122:C122"/>
    <mergeCell ref="D122:T122"/>
    <mergeCell ref="U122:Y122"/>
    <mergeCell ref="Z122:AD122"/>
    <mergeCell ref="AE122:AH122"/>
    <mergeCell ref="AI122:AM122"/>
    <mergeCell ref="AN122:AR122"/>
    <mergeCell ref="AS122:AW122"/>
    <mergeCell ref="AX122:BA122"/>
    <mergeCell ref="A133:C133"/>
    <mergeCell ref="D133:T133"/>
    <mergeCell ref="U133:Y133"/>
    <mergeCell ref="Z133:AD133"/>
    <mergeCell ref="AE133:AI133"/>
    <mergeCell ref="AJ133:AN133"/>
    <mergeCell ref="AO133:AS133"/>
    <mergeCell ref="AT133:AX133"/>
    <mergeCell ref="AY133:BC133"/>
    <mergeCell ref="AP144:AT144"/>
    <mergeCell ref="AU144:AY144"/>
    <mergeCell ref="AZ144:BD144"/>
    <mergeCell ref="BD134:BH134"/>
    <mergeCell ref="A134:C134"/>
    <mergeCell ref="D134:T134"/>
    <mergeCell ref="U134:Y134"/>
    <mergeCell ref="Z134:AD134"/>
    <mergeCell ref="AE134:AI134"/>
    <mergeCell ref="AJ134:AN134"/>
    <mergeCell ref="AO134:AS134"/>
    <mergeCell ref="AT134:AX134"/>
    <mergeCell ref="AY134:BC134"/>
    <mergeCell ref="BE142:BI142"/>
    <mergeCell ref="D141:P141"/>
    <mergeCell ref="Q141:U141"/>
    <mergeCell ref="V141:AE141"/>
    <mergeCell ref="AF141:AJ141"/>
    <mergeCell ref="AK141:AO141"/>
    <mergeCell ref="BT146:BX146"/>
    <mergeCell ref="A147:C147"/>
    <mergeCell ref="D147:P147"/>
    <mergeCell ref="Q147:U147"/>
    <mergeCell ref="AF147:AJ147"/>
    <mergeCell ref="AK147:AO147"/>
    <mergeCell ref="AP147:AT147"/>
    <mergeCell ref="AU147:AY147"/>
    <mergeCell ref="AZ147:BD147"/>
    <mergeCell ref="AP146:AT146"/>
    <mergeCell ref="AU146:AY146"/>
    <mergeCell ref="AZ146:BD146"/>
    <mergeCell ref="BE146:BI146"/>
    <mergeCell ref="BJ146:BN146"/>
    <mergeCell ref="BO146:BS146"/>
    <mergeCell ref="BE144:BI144"/>
    <mergeCell ref="BJ144:BN144"/>
    <mergeCell ref="BO144:BS144"/>
    <mergeCell ref="BT144:BX144"/>
    <mergeCell ref="A146:C146"/>
    <mergeCell ref="D146:P146"/>
    <mergeCell ref="Q146:U146"/>
    <mergeCell ref="V145:AE145"/>
    <mergeCell ref="AF146:AJ146"/>
    <mergeCell ref="AK146:AO146"/>
    <mergeCell ref="A144:C144"/>
    <mergeCell ref="D144:P144"/>
    <mergeCell ref="Q144:U144"/>
    <mergeCell ref="V144:AE144"/>
    <mergeCell ref="AF144:AJ144"/>
    <mergeCell ref="AK144:AO144"/>
    <mergeCell ref="D145:P145"/>
    <mergeCell ref="BE147:BI147"/>
    <mergeCell ref="BJ147:BN147"/>
    <mergeCell ref="BO147:BS147"/>
    <mergeCell ref="BT147:BX147"/>
    <mergeCell ref="A153:C153"/>
    <mergeCell ref="D153:P153"/>
    <mergeCell ref="Q153:U153"/>
    <mergeCell ref="AF153:AJ153"/>
    <mergeCell ref="AK153:AO153"/>
    <mergeCell ref="AK149:AO149"/>
    <mergeCell ref="AP149:AT149"/>
    <mergeCell ref="AU149:AY149"/>
    <mergeCell ref="AZ149:BD149"/>
    <mergeCell ref="BE149:BI149"/>
    <mergeCell ref="BJ149:BN149"/>
    <mergeCell ref="BT149:BX149"/>
    <mergeCell ref="BO150:BS150"/>
    <mergeCell ref="BT150:BX150"/>
    <mergeCell ref="A151:C151"/>
    <mergeCell ref="D151:P151"/>
    <mergeCell ref="Q151:U151"/>
    <mergeCell ref="AF151:AJ151"/>
    <mergeCell ref="AK151:AO151"/>
    <mergeCell ref="AP151:AT151"/>
    <mergeCell ref="AU151:AY151"/>
    <mergeCell ref="AZ151:BD151"/>
    <mergeCell ref="BE151:BI151"/>
    <mergeCell ref="BJ151:BN151"/>
    <mergeCell ref="BO151:BS151"/>
    <mergeCell ref="BT151:BX151"/>
    <mergeCell ref="A152:C152"/>
    <mergeCell ref="D152:P152"/>
    <mergeCell ref="BJ155:BN155"/>
    <mergeCell ref="BO155:BS155"/>
    <mergeCell ref="BE154:BI154"/>
    <mergeCell ref="BJ154:BN154"/>
    <mergeCell ref="BO154:BS154"/>
    <mergeCell ref="BT154:BX154"/>
    <mergeCell ref="A155:C155"/>
    <mergeCell ref="D155:P155"/>
    <mergeCell ref="Q155:U155"/>
    <mergeCell ref="AF155:AJ155"/>
    <mergeCell ref="AK155:AO155"/>
    <mergeCell ref="AK154:AO154"/>
    <mergeCell ref="AP154:AT154"/>
    <mergeCell ref="AU154:AY154"/>
    <mergeCell ref="AZ154:BD154"/>
    <mergeCell ref="BT157:BX157"/>
    <mergeCell ref="A158:C158"/>
    <mergeCell ref="D158:P158"/>
    <mergeCell ref="Q158:U158"/>
    <mergeCell ref="AF158:AJ158"/>
    <mergeCell ref="AK158:AO158"/>
    <mergeCell ref="AP158:AT158"/>
    <mergeCell ref="AU158:AY158"/>
    <mergeCell ref="AZ158:BD158"/>
    <mergeCell ref="AP157:AT157"/>
    <mergeCell ref="AU157:AY157"/>
    <mergeCell ref="AZ157:BD157"/>
    <mergeCell ref="BE157:BI157"/>
    <mergeCell ref="BJ157:BN157"/>
    <mergeCell ref="BO157:BS157"/>
    <mergeCell ref="BE156:BI156"/>
    <mergeCell ref="BJ156:BN156"/>
    <mergeCell ref="BO156:BS156"/>
    <mergeCell ref="BT156:BX156"/>
    <mergeCell ref="A157:C157"/>
    <mergeCell ref="D157:P157"/>
    <mergeCell ref="Q157:U157"/>
    <mergeCell ref="AF157:AJ157"/>
    <mergeCell ref="AK157:AO157"/>
    <mergeCell ref="BT159:BX159"/>
    <mergeCell ref="AP159:AT159"/>
    <mergeCell ref="AU159:AY159"/>
    <mergeCell ref="AZ159:BD159"/>
    <mergeCell ref="BE159:BI159"/>
    <mergeCell ref="BJ159:BN159"/>
    <mergeCell ref="BO159:BS159"/>
    <mergeCell ref="BE158:BI158"/>
    <mergeCell ref="BJ158:BN158"/>
    <mergeCell ref="BO158:BS158"/>
    <mergeCell ref="BT158:BX158"/>
    <mergeCell ref="A159:C159"/>
    <mergeCell ref="D159:P159"/>
    <mergeCell ref="Q159:U159"/>
    <mergeCell ref="AF159:AJ159"/>
    <mergeCell ref="AK159:AO159"/>
    <mergeCell ref="A156:C156"/>
    <mergeCell ref="D156:P156"/>
    <mergeCell ref="BT160:BX160"/>
    <mergeCell ref="AU164:AY164"/>
    <mergeCell ref="AZ164:BD164"/>
    <mergeCell ref="AP160:AT160"/>
    <mergeCell ref="AU160:AY160"/>
    <mergeCell ref="AZ160:BD160"/>
    <mergeCell ref="BE160:BI160"/>
    <mergeCell ref="BJ160:BN160"/>
    <mergeCell ref="BO160:BS160"/>
    <mergeCell ref="A160:C160"/>
    <mergeCell ref="D160:P160"/>
    <mergeCell ref="Q160:U160"/>
    <mergeCell ref="V160:AE160"/>
    <mergeCell ref="AF160:AJ160"/>
    <mergeCell ref="AK160:AO160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2:BI162"/>
    <mergeCell ref="BJ162:BN162"/>
    <mergeCell ref="BO162:BS162"/>
    <mergeCell ref="A161:C161"/>
    <mergeCell ref="D161:P161"/>
    <mergeCell ref="Q161:U161"/>
    <mergeCell ref="V161:AE161"/>
    <mergeCell ref="AF161:AJ161"/>
    <mergeCell ref="AK161:AO161"/>
    <mergeCell ref="BT163:BX163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AP163:AT163"/>
    <mergeCell ref="AU163:AY163"/>
    <mergeCell ref="AZ163:BD163"/>
    <mergeCell ref="BE163:BI163"/>
    <mergeCell ref="BJ163:BN163"/>
    <mergeCell ref="BO163:BS163"/>
    <mergeCell ref="BE164:BI164"/>
    <mergeCell ref="BJ164:BN164"/>
    <mergeCell ref="BO164:BS164"/>
    <mergeCell ref="BT164:BX164"/>
    <mergeCell ref="A163:C163"/>
    <mergeCell ref="D163:P163"/>
    <mergeCell ref="Q163:U163"/>
    <mergeCell ref="V163:AE163"/>
    <mergeCell ref="AF163:AJ163"/>
    <mergeCell ref="AK163:AO163"/>
    <mergeCell ref="D164:P164"/>
    <mergeCell ref="Q164:U164"/>
    <mergeCell ref="V164:AE164"/>
    <mergeCell ref="AF164:AJ164"/>
    <mergeCell ref="AK164:AO164"/>
    <mergeCell ref="AP164:AT164"/>
    <mergeCell ref="BT166:BX166"/>
    <mergeCell ref="A172:C172"/>
    <mergeCell ref="D172:P172"/>
    <mergeCell ref="Q172:U172"/>
    <mergeCell ref="V167:AE167"/>
    <mergeCell ref="AF172:AJ172"/>
    <mergeCell ref="AK172:AO172"/>
    <mergeCell ref="AP172:AT172"/>
    <mergeCell ref="AU172:AY172"/>
    <mergeCell ref="AZ172:BD172"/>
    <mergeCell ref="AP166:AT166"/>
    <mergeCell ref="AU166:AY166"/>
    <mergeCell ref="AZ166:BD166"/>
    <mergeCell ref="BE166:BI166"/>
    <mergeCell ref="BJ166:BN166"/>
    <mergeCell ref="BO166:BS166"/>
    <mergeCell ref="BE165:BI165"/>
    <mergeCell ref="BJ165:BN165"/>
    <mergeCell ref="BO165:BS165"/>
    <mergeCell ref="BT165:BX165"/>
    <mergeCell ref="A166:C166"/>
    <mergeCell ref="D166:P166"/>
    <mergeCell ref="Q166:U166"/>
    <mergeCell ref="V166:AE166"/>
    <mergeCell ref="AF166:AJ166"/>
    <mergeCell ref="AK166:AO166"/>
    <mergeCell ref="AF170:AJ170"/>
    <mergeCell ref="AK170:AO170"/>
    <mergeCell ref="AP170:AT170"/>
    <mergeCell ref="AU170:AY170"/>
    <mergeCell ref="AZ170:BD170"/>
    <mergeCell ref="BE170:BI170"/>
    <mergeCell ref="A174:C174"/>
    <mergeCell ref="D174:P174"/>
    <mergeCell ref="Q174:U174"/>
    <mergeCell ref="AF174:AJ174"/>
    <mergeCell ref="AK174:AO174"/>
    <mergeCell ref="AP174:AT174"/>
    <mergeCell ref="AU174:AY174"/>
    <mergeCell ref="AZ174:BD174"/>
    <mergeCell ref="AP173:AT173"/>
    <mergeCell ref="AU173:AY173"/>
    <mergeCell ref="AZ173:BD173"/>
    <mergeCell ref="BE173:BI173"/>
    <mergeCell ref="BJ173:BN173"/>
    <mergeCell ref="BO173:BS173"/>
    <mergeCell ref="BE172:BI172"/>
    <mergeCell ref="BJ172:BN172"/>
    <mergeCell ref="BO172:BS172"/>
    <mergeCell ref="BT172:BX172"/>
    <mergeCell ref="A173:C173"/>
    <mergeCell ref="D173:P173"/>
    <mergeCell ref="Q173:U173"/>
    <mergeCell ref="AF173:AJ173"/>
    <mergeCell ref="AK173:AO173"/>
    <mergeCell ref="BE174:BI174"/>
    <mergeCell ref="BJ174:BN174"/>
    <mergeCell ref="BO174:BS174"/>
    <mergeCell ref="BT174:BX174"/>
    <mergeCell ref="A178:C178"/>
    <mergeCell ref="D178:P178"/>
    <mergeCell ref="Q178:U178"/>
    <mergeCell ref="AF178:AJ178"/>
    <mergeCell ref="AK178:AO178"/>
    <mergeCell ref="AP178:AT178"/>
    <mergeCell ref="AU178:AY178"/>
    <mergeCell ref="AZ178:BD178"/>
    <mergeCell ref="BT177:BX177"/>
    <mergeCell ref="AP177:AT177"/>
    <mergeCell ref="AU177:AY177"/>
    <mergeCell ref="AZ177:BD177"/>
    <mergeCell ref="BE177:BI177"/>
    <mergeCell ref="BJ177:BN177"/>
    <mergeCell ref="BO177:BS177"/>
    <mergeCell ref="BE178:BI178"/>
    <mergeCell ref="BJ178:BN178"/>
    <mergeCell ref="BO178:BS178"/>
    <mergeCell ref="BT178:BX178"/>
    <mergeCell ref="A177:C177"/>
    <mergeCell ref="D177:P177"/>
    <mergeCell ref="Q177:U177"/>
    <mergeCell ref="V177:AE177"/>
    <mergeCell ref="AF177:AJ177"/>
    <mergeCell ref="AK177:AO177"/>
    <mergeCell ref="A176:C176"/>
    <mergeCell ref="D176:P176"/>
    <mergeCell ref="Q176:U176"/>
    <mergeCell ref="V176:AE176"/>
    <mergeCell ref="AF176:AJ176"/>
    <mergeCell ref="AK176:AO176"/>
    <mergeCell ref="BT180:BX180"/>
    <mergeCell ref="A183:C183"/>
    <mergeCell ref="D183:P183"/>
    <mergeCell ref="Q183:U183"/>
    <mergeCell ref="V183:AE183"/>
    <mergeCell ref="AF183:AJ183"/>
    <mergeCell ref="AK183:AO183"/>
    <mergeCell ref="AP183:AT183"/>
    <mergeCell ref="AU183:AY183"/>
    <mergeCell ref="AZ183:BD183"/>
    <mergeCell ref="AP180:AT180"/>
    <mergeCell ref="AU180:AY180"/>
    <mergeCell ref="AZ180:BD180"/>
    <mergeCell ref="BE180:BI180"/>
    <mergeCell ref="BJ180:BN180"/>
    <mergeCell ref="BO180:BS180"/>
    <mergeCell ref="A180:C180"/>
    <mergeCell ref="D180:P180"/>
    <mergeCell ref="Q180:U180"/>
    <mergeCell ref="V180:AE180"/>
    <mergeCell ref="AF180:AJ180"/>
    <mergeCell ref="AK180:AO180"/>
    <mergeCell ref="Q182:U182"/>
    <mergeCell ref="BO184:BS184"/>
    <mergeCell ref="BE183:BI183"/>
    <mergeCell ref="BJ183:BN183"/>
    <mergeCell ref="BO183:BS183"/>
    <mergeCell ref="BT183:BX183"/>
    <mergeCell ref="A184:C184"/>
    <mergeCell ref="D184:P184"/>
    <mergeCell ref="Q184:U184"/>
    <mergeCell ref="V184:AE184"/>
    <mergeCell ref="AF184:AJ184"/>
    <mergeCell ref="AK184:AO184"/>
    <mergeCell ref="BT186:BX186"/>
    <mergeCell ref="AP186:AT186"/>
    <mergeCell ref="AU186:AY186"/>
    <mergeCell ref="AZ186:BD186"/>
    <mergeCell ref="BE186:BI186"/>
    <mergeCell ref="BJ186:BN186"/>
    <mergeCell ref="BO186:BS186"/>
    <mergeCell ref="BE185:BI185"/>
    <mergeCell ref="BJ185:BN185"/>
    <mergeCell ref="BO185:BS185"/>
    <mergeCell ref="BT185:BX185"/>
    <mergeCell ref="A186:C186"/>
    <mergeCell ref="D186:P186"/>
    <mergeCell ref="Q186:U186"/>
    <mergeCell ref="V186:AE186"/>
    <mergeCell ref="AF186:AJ186"/>
    <mergeCell ref="AK186:AO186"/>
    <mergeCell ref="BT187:BX187"/>
    <mergeCell ref="A188:C188"/>
    <mergeCell ref="D188:P188"/>
    <mergeCell ref="Q188:U188"/>
    <mergeCell ref="V188:AE188"/>
    <mergeCell ref="AF188:AJ188"/>
    <mergeCell ref="AK188:AO188"/>
    <mergeCell ref="AP188:AT188"/>
    <mergeCell ref="AU188:AY188"/>
    <mergeCell ref="AZ188:BD188"/>
    <mergeCell ref="AP187:AT187"/>
    <mergeCell ref="AU187:AY187"/>
    <mergeCell ref="AZ187:BD187"/>
    <mergeCell ref="BE187:BI187"/>
    <mergeCell ref="BJ187:BN187"/>
    <mergeCell ref="BO187:BS187"/>
    <mergeCell ref="A187:C187"/>
    <mergeCell ref="D187:P187"/>
    <mergeCell ref="Q187:U187"/>
    <mergeCell ref="V187:AE187"/>
    <mergeCell ref="AF187:AJ187"/>
    <mergeCell ref="AK187:AO187"/>
    <mergeCell ref="AP189:AT189"/>
    <mergeCell ref="AU189:AY189"/>
    <mergeCell ref="AZ189:BD189"/>
    <mergeCell ref="BE188:BI188"/>
    <mergeCell ref="BJ188:BN188"/>
    <mergeCell ref="BO188:BS188"/>
    <mergeCell ref="BT188:BX188"/>
    <mergeCell ref="V189:AE189"/>
    <mergeCell ref="AF189:AJ189"/>
    <mergeCell ref="AK189:AO189"/>
    <mergeCell ref="BT190:BX190"/>
    <mergeCell ref="A191:C191"/>
    <mergeCell ref="D191:P191"/>
    <mergeCell ref="Q191:U191"/>
    <mergeCell ref="V191:AE191"/>
    <mergeCell ref="AF191:AJ191"/>
    <mergeCell ref="AK191:AO191"/>
    <mergeCell ref="AP191:AT191"/>
    <mergeCell ref="AU191:AY191"/>
    <mergeCell ref="AZ191:BD191"/>
    <mergeCell ref="AP190:AT190"/>
    <mergeCell ref="AU190:AY190"/>
    <mergeCell ref="AZ190:BD190"/>
    <mergeCell ref="BE190:BI190"/>
    <mergeCell ref="BJ190:BN190"/>
    <mergeCell ref="BO190:BS190"/>
    <mergeCell ref="A190:C190"/>
    <mergeCell ref="D190:P190"/>
    <mergeCell ref="Q190:U190"/>
    <mergeCell ref="V190:AE190"/>
    <mergeCell ref="AF190:AJ190"/>
    <mergeCell ref="AK190:AO190"/>
    <mergeCell ref="BT192:BX192"/>
    <mergeCell ref="A195:C195"/>
    <mergeCell ref="D195:P195"/>
    <mergeCell ref="Q195:U195"/>
    <mergeCell ref="V195:AE195"/>
    <mergeCell ref="AF195:AJ195"/>
    <mergeCell ref="AK195:AO195"/>
    <mergeCell ref="AP195:AT195"/>
    <mergeCell ref="AU195:AY195"/>
    <mergeCell ref="AZ195:BD195"/>
    <mergeCell ref="AP192:AT192"/>
    <mergeCell ref="AU192:AY192"/>
    <mergeCell ref="AZ192:BD192"/>
    <mergeCell ref="BE192:BI192"/>
    <mergeCell ref="BJ192:BN192"/>
    <mergeCell ref="BO192:BS192"/>
    <mergeCell ref="BE191:BI191"/>
    <mergeCell ref="BJ191:BN191"/>
    <mergeCell ref="BO191:BS191"/>
    <mergeCell ref="BT191:BX191"/>
    <mergeCell ref="A192:C192"/>
    <mergeCell ref="D192:P192"/>
    <mergeCell ref="Q192:U192"/>
    <mergeCell ref="V192:AE192"/>
    <mergeCell ref="AF192:AJ192"/>
    <mergeCell ref="AK192:AO192"/>
    <mergeCell ref="A194:C194"/>
    <mergeCell ref="D194:P194"/>
    <mergeCell ref="Q194:U194"/>
    <mergeCell ref="V194:AE194"/>
    <mergeCell ref="AF194:AJ194"/>
    <mergeCell ref="AK194:AO194"/>
    <mergeCell ref="BT196:BX196"/>
    <mergeCell ref="A197:C197"/>
    <mergeCell ref="D197:P197"/>
    <mergeCell ref="Q197:U197"/>
    <mergeCell ref="V197:AE197"/>
    <mergeCell ref="AF197:AJ197"/>
    <mergeCell ref="AK197:AO197"/>
    <mergeCell ref="AP197:AT197"/>
    <mergeCell ref="AU197:AY197"/>
    <mergeCell ref="AZ197:BD197"/>
    <mergeCell ref="AP196:AT196"/>
    <mergeCell ref="AU196:AY196"/>
    <mergeCell ref="AZ196:BD196"/>
    <mergeCell ref="BE196:BI196"/>
    <mergeCell ref="BJ196:BN196"/>
    <mergeCell ref="BO196:BS196"/>
    <mergeCell ref="BE195:BI195"/>
    <mergeCell ref="BJ195:BN195"/>
    <mergeCell ref="BO195:BS195"/>
    <mergeCell ref="BT195:BX195"/>
    <mergeCell ref="A196:C196"/>
    <mergeCell ref="D196:P196"/>
    <mergeCell ref="Q196:U196"/>
    <mergeCell ref="V196:AE196"/>
    <mergeCell ref="AF196:AJ196"/>
    <mergeCell ref="AK196:AO196"/>
    <mergeCell ref="A198:C198"/>
    <mergeCell ref="D198:P198"/>
    <mergeCell ref="Q198:U198"/>
    <mergeCell ref="V198:AE198"/>
    <mergeCell ref="AF198:AJ198"/>
    <mergeCell ref="AK198:AO198"/>
    <mergeCell ref="AP198:AT198"/>
    <mergeCell ref="AU198:AY198"/>
    <mergeCell ref="AZ198:BD198"/>
    <mergeCell ref="BE197:BI197"/>
    <mergeCell ref="BJ197:BN197"/>
    <mergeCell ref="BO197:BS197"/>
    <mergeCell ref="BT197:BX197"/>
    <mergeCell ref="A208:C208"/>
    <mergeCell ref="D208:P208"/>
    <mergeCell ref="Q208:U208"/>
    <mergeCell ref="V208:AE208"/>
    <mergeCell ref="AF208:AJ208"/>
    <mergeCell ref="AK208:AO208"/>
    <mergeCell ref="BT199:BX199"/>
    <mergeCell ref="AP199:AT199"/>
    <mergeCell ref="AU199:AY199"/>
    <mergeCell ref="AZ199:BD199"/>
    <mergeCell ref="BE199:BI199"/>
    <mergeCell ref="BJ199:BN199"/>
    <mergeCell ref="BO199:BS199"/>
    <mergeCell ref="BE198:BI198"/>
    <mergeCell ref="BJ198:BN198"/>
    <mergeCell ref="BO198:BS198"/>
    <mergeCell ref="BT198:BX198"/>
    <mergeCell ref="A199:C199"/>
    <mergeCell ref="D199:P199"/>
    <mergeCell ref="Q199:U199"/>
    <mergeCell ref="V199:AE199"/>
    <mergeCell ref="AF199:AJ199"/>
    <mergeCell ref="AK199:AO199"/>
    <mergeCell ref="AP207:AT207"/>
    <mergeCell ref="AU207:AY207"/>
    <mergeCell ref="AZ207:BD207"/>
    <mergeCell ref="BE207:BI207"/>
    <mergeCell ref="AP204:AT204"/>
    <mergeCell ref="AU204:AY204"/>
    <mergeCell ref="AZ204:BD204"/>
    <mergeCell ref="BE204:BI204"/>
    <mergeCell ref="A200:C200"/>
    <mergeCell ref="AP210:AT210"/>
    <mergeCell ref="AU210:AY210"/>
    <mergeCell ref="AZ210:BD210"/>
    <mergeCell ref="BE210:BI210"/>
    <mergeCell ref="AP209:AT209"/>
    <mergeCell ref="AU209:AY209"/>
    <mergeCell ref="AZ209:BD209"/>
    <mergeCell ref="BE209:BI209"/>
    <mergeCell ref="A210:C210"/>
    <mergeCell ref="D210:P210"/>
    <mergeCell ref="Q210:U210"/>
    <mergeCell ref="AF210:AJ210"/>
    <mergeCell ref="AK210:AO210"/>
    <mergeCell ref="A209:C209"/>
    <mergeCell ref="D209:P209"/>
    <mergeCell ref="Q209:U209"/>
    <mergeCell ref="AF209:AJ209"/>
    <mergeCell ref="AK209:AO209"/>
    <mergeCell ref="AP205:AT205"/>
    <mergeCell ref="AU212:AY212"/>
    <mergeCell ref="AZ212:BD212"/>
    <mergeCell ref="BE212:BI212"/>
    <mergeCell ref="A213:C213"/>
    <mergeCell ref="D213:P213"/>
    <mergeCell ref="Q213:U213"/>
    <mergeCell ref="AF213:AJ213"/>
    <mergeCell ref="AK213:AO213"/>
    <mergeCell ref="AP211:AT211"/>
    <mergeCell ref="AU211:AY211"/>
    <mergeCell ref="AZ211:BD211"/>
    <mergeCell ref="BE211:BI211"/>
    <mergeCell ref="A212:C212"/>
    <mergeCell ref="D212:P212"/>
    <mergeCell ref="Q212:U212"/>
    <mergeCell ref="AF212:AJ212"/>
    <mergeCell ref="AK212:AO212"/>
    <mergeCell ref="A211:C211"/>
    <mergeCell ref="D211:P211"/>
    <mergeCell ref="Q211:U211"/>
    <mergeCell ref="AF211:AJ211"/>
    <mergeCell ref="AK211:AO211"/>
    <mergeCell ref="AU214:AY214"/>
    <mergeCell ref="AZ214:BD214"/>
    <mergeCell ref="BE214:BI214"/>
    <mergeCell ref="A215:C215"/>
    <mergeCell ref="D215:P215"/>
    <mergeCell ref="Q215:U215"/>
    <mergeCell ref="AF215:AJ215"/>
    <mergeCell ref="AK215:AO215"/>
    <mergeCell ref="AP213:AT213"/>
    <mergeCell ref="AU213:AY213"/>
    <mergeCell ref="AZ213:BD213"/>
    <mergeCell ref="BE213:BI213"/>
    <mergeCell ref="A214:C214"/>
    <mergeCell ref="D214:P214"/>
    <mergeCell ref="Q214:U214"/>
    <mergeCell ref="AF214:AJ214"/>
    <mergeCell ref="AK214:AO214"/>
    <mergeCell ref="AP215:AT215"/>
    <mergeCell ref="AU215:AY215"/>
    <mergeCell ref="AZ215:BD215"/>
    <mergeCell ref="BE215:BI215"/>
    <mergeCell ref="AU218:AY218"/>
    <mergeCell ref="AZ218:BD218"/>
    <mergeCell ref="BE218:BI218"/>
    <mergeCell ref="A216:C216"/>
    <mergeCell ref="D216:P216"/>
    <mergeCell ref="Q216:U216"/>
    <mergeCell ref="V216:AE216"/>
    <mergeCell ref="AF216:AJ216"/>
    <mergeCell ref="AK216:AO216"/>
    <mergeCell ref="AP217:AT217"/>
    <mergeCell ref="AU217:AY217"/>
    <mergeCell ref="AZ217:BD217"/>
    <mergeCell ref="BE217:BI217"/>
    <mergeCell ref="A218:C218"/>
    <mergeCell ref="D218:P218"/>
    <mergeCell ref="Q218:U218"/>
    <mergeCell ref="AF218:AJ218"/>
    <mergeCell ref="AK218:AO218"/>
    <mergeCell ref="V217:AE226"/>
    <mergeCell ref="AP216:AT216"/>
    <mergeCell ref="AU216:AY216"/>
    <mergeCell ref="AZ216:BD216"/>
    <mergeCell ref="BE216:BI216"/>
    <mergeCell ref="A219:C219"/>
    <mergeCell ref="D219:P219"/>
    <mergeCell ref="Q219:U219"/>
    <mergeCell ref="AF219:AJ219"/>
    <mergeCell ref="AK219:AO219"/>
    <mergeCell ref="AP222:AT222"/>
    <mergeCell ref="AU222:AY222"/>
    <mergeCell ref="AZ222:BD222"/>
    <mergeCell ref="BE222:BI222"/>
    <mergeCell ref="AU219:AY219"/>
    <mergeCell ref="AZ219:BD219"/>
    <mergeCell ref="BE219:BI219"/>
    <mergeCell ref="A222:C222"/>
    <mergeCell ref="D222:P222"/>
    <mergeCell ref="Q222:U222"/>
    <mergeCell ref="AF222:AJ222"/>
    <mergeCell ref="AK222:AO222"/>
    <mergeCell ref="AF221:AJ221"/>
    <mergeCell ref="AK221:AO221"/>
    <mergeCell ref="AP221:AT221"/>
    <mergeCell ref="AU221:AY221"/>
    <mergeCell ref="AZ221:BD221"/>
    <mergeCell ref="BE221:BI221"/>
    <mergeCell ref="AP224:AT224"/>
    <mergeCell ref="AU224:AY224"/>
    <mergeCell ref="AZ224:BD224"/>
    <mergeCell ref="BE224:BI224"/>
    <mergeCell ref="AP223:AT223"/>
    <mergeCell ref="AU223:AY223"/>
    <mergeCell ref="AZ223:BD223"/>
    <mergeCell ref="BE223:BI223"/>
    <mergeCell ref="A224:C224"/>
    <mergeCell ref="D224:P224"/>
    <mergeCell ref="Q224:U224"/>
    <mergeCell ref="AF224:AJ224"/>
    <mergeCell ref="AK224:AO224"/>
    <mergeCell ref="AU226:AY226"/>
    <mergeCell ref="AZ226:BD226"/>
    <mergeCell ref="BE226:BI226"/>
    <mergeCell ref="AP225:AT225"/>
    <mergeCell ref="AU225:AY225"/>
    <mergeCell ref="AZ225:BD225"/>
    <mergeCell ref="BE225:BI225"/>
    <mergeCell ref="A226:C226"/>
    <mergeCell ref="D226:P226"/>
    <mergeCell ref="Q226:U226"/>
    <mergeCell ref="AF226:AJ226"/>
    <mergeCell ref="AK226:AO226"/>
    <mergeCell ref="A228:C228"/>
    <mergeCell ref="D228:P228"/>
    <mergeCell ref="Q228:U228"/>
    <mergeCell ref="AF228:AJ228"/>
    <mergeCell ref="AK228:AO228"/>
    <mergeCell ref="V228:AE237"/>
    <mergeCell ref="AP229:AT229"/>
    <mergeCell ref="AU229:AY229"/>
    <mergeCell ref="AZ229:BD229"/>
    <mergeCell ref="BE229:BI229"/>
    <mergeCell ref="AP228:AT228"/>
    <mergeCell ref="AU228:AY228"/>
    <mergeCell ref="AZ228:BD228"/>
    <mergeCell ref="BE228:BI228"/>
    <mergeCell ref="A229:C229"/>
    <mergeCell ref="D229:P229"/>
    <mergeCell ref="Q229:U229"/>
    <mergeCell ref="AF229:AJ229"/>
    <mergeCell ref="AK229:AO229"/>
    <mergeCell ref="A227:C227"/>
    <mergeCell ref="D227:P227"/>
    <mergeCell ref="Q227:U227"/>
    <mergeCell ref="V227:AE227"/>
    <mergeCell ref="AF227:AJ227"/>
    <mergeCell ref="AK227:AO227"/>
    <mergeCell ref="AP230:AT230"/>
    <mergeCell ref="AU230:AY230"/>
    <mergeCell ref="AZ230:BD230"/>
    <mergeCell ref="BE230:BI230"/>
    <mergeCell ref="AP227:AT227"/>
    <mergeCell ref="AU227:AY227"/>
    <mergeCell ref="AZ227:BD227"/>
    <mergeCell ref="BE227:BI227"/>
    <mergeCell ref="A230:C230"/>
    <mergeCell ref="D230:P230"/>
    <mergeCell ref="Q230:U230"/>
    <mergeCell ref="AF230:AJ230"/>
    <mergeCell ref="AK230:AO230"/>
    <mergeCell ref="AP231:AT231"/>
    <mergeCell ref="AU231:AY231"/>
    <mergeCell ref="AZ231:BD231"/>
    <mergeCell ref="BE231:BI231"/>
    <mergeCell ref="A232:C232"/>
    <mergeCell ref="D232:P232"/>
    <mergeCell ref="Q232:U232"/>
    <mergeCell ref="AF232:AJ232"/>
    <mergeCell ref="AK232:AO232"/>
    <mergeCell ref="A231:C231"/>
    <mergeCell ref="D231:P231"/>
    <mergeCell ref="Q231:U231"/>
    <mergeCell ref="AF231:AJ231"/>
    <mergeCell ref="AK231:AO231"/>
    <mergeCell ref="AP233:AT233"/>
    <mergeCell ref="AU233:AY233"/>
    <mergeCell ref="AZ233:BD233"/>
    <mergeCell ref="BE233:BI233"/>
    <mergeCell ref="A234:C234"/>
    <mergeCell ref="D234:P234"/>
    <mergeCell ref="Q234:U234"/>
    <mergeCell ref="AF234:AJ234"/>
    <mergeCell ref="AK234:AO234"/>
    <mergeCell ref="AP232:AT232"/>
    <mergeCell ref="AU232:AY232"/>
    <mergeCell ref="AZ232:BD232"/>
    <mergeCell ref="BE232:BI232"/>
    <mergeCell ref="A233:C233"/>
    <mergeCell ref="D233:P233"/>
    <mergeCell ref="Q233:U233"/>
    <mergeCell ref="AF233:AJ233"/>
    <mergeCell ref="AK233:AO233"/>
    <mergeCell ref="AP237:AT237"/>
    <mergeCell ref="AU237:AY237"/>
    <mergeCell ref="AZ237:BD237"/>
    <mergeCell ref="BE237:BI237"/>
    <mergeCell ref="AP234:AT234"/>
    <mergeCell ref="AU234:AY234"/>
    <mergeCell ref="AZ234:BD234"/>
    <mergeCell ref="BE234:BI234"/>
    <mergeCell ref="A237:C237"/>
    <mergeCell ref="D237:P237"/>
    <mergeCell ref="Q237:U237"/>
    <mergeCell ref="AF237:AJ237"/>
    <mergeCell ref="AK237:AO237"/>
    <mergeCell ref="AF236:AJ236"/>
    <mergeCell ref="AK236:AO236"/>
    <mergeCell ref="AP236:AT236"/>
    <mergeCell ref="AU236:AY236"/>
    <mergeCell ref="AZ236:BD236"/>
    <mergeCell ref="AP239:AT239"/>
    <mergeCell ref="AU239:AY239"/>
    <mergeCell ref="AZ239:BD239"/>
    <mergeCell ref="BE239:BI239"/>
    <mergeCell ref="A240:C240"/>
    <mergeCell ref="D240:P240"/>
    <mergeCell ref="Q240:U240"/>
    <mergeCell ref="V240:AE240"/>
    <mergeCell ref="AF240:AJ240"/>
    <mergeCell ref="AK240:AO240"/>
    <mergeCell ref="A239:C239"/>
    <mergeCell ref="D239:P239"/>
    <mergeCell ref="Q239:U239"/>
    <mergeCell ref="V239:AE239"/>
    <mergeCell ref="AF239:AJ239"/>
    <mergeCell ref="AK239:AO239"/>
    <mergeCell ref="AP241:AT241"/>
    <mergeCell ref="AU241:AY241"/>
    <mergeCell ref="AZ241:BD241"/>
    <mergeCell ref="BE241:BI241"/>
    <mergeCell ref="AP240:AT240"/>
    <mergeCell ref="AU240:AY240"/>
    <mergeCell ref="AZ240:BD240"/>
    <mergeCell ref="BE240:BI240"/>
    <mergeCell ref="A241:C241"/>
    <mergeCell ref="D241:P241"/>
    <mergeCell ref="Q241:U241"/>
    <mergeCell ref="V241:AE241"/>
    <mergeCell ref="AF241:AJ241"/>
    <mergeCell ref="AK241:AO241"/>
    <mergeCell ref="AP242:AT242"/>
    <mergeCell ref="AU242:AY242"/>
    <mergeCell ref="AZ242:BD242"/>
    <mergeCell ref="BE242:BI242"/>
    <mergeCell ref="A243:C243"/>
    <mergeCell ref="D243:P243"/>
    <mergeCell ref="Q243:U243"/>
    <mergeCell ref="V243:AE243"/>
    <mergeCell ref="AF243:AJ243"/>
    <mergeCell ref="AK243:AO243"/>
    <mergeCell ref="A242:C242"/>
    <mergeCell ref="D242:P242"/>
    <mergeCell ref="Q242:U242"/>
    <mergeCell ref="V242:AE242"/>
    <mergeCell ref="AF242:AJ242"/>
    <mergeCell ref="AK242:AO242"/>
    <mergeCell ref="BN253:BR253"/>
    <mergeCell ref="BN250:BR250"/>
    <mergeCell ref="Z250:AD250"/>
    <mergeCell ref="AE250:AI250"/>
    <mergeCell ref="AJ250:AN250"/>
    <mergeCell ref="AO250:AS250"/>
    <mergeCell ref="AO249:AS249"/>
    <mergeCell ref="AT249:AX249"/>
    <mergeCell ref="AY249:BC249"/>
    <mergeCell ref="BD249:BH249"/>
    <mergeCell ref="BI249:BM249"/>
    <mergeCell ref="BN249:BR249"/>
    <mergeCell ref="A248:T249"/>
    <mergeCell ref="U248:AD248"/>
    <mergeCell ref="AE248:AN248"/>
    <mergeCell ref="AO248:AX248"/>
    <mergeCell ref="A253:T253"/>
    <mergeCell ref="U253:Y253"/>
    <mergeCell ref="Z253:AD253"/>
    <mergeCell ref="AE253:AI253"/>
    <mergeCell ref="AJ253:AN253"/>
    <mergeCell ref="AO253:AS253"/>
    <mergeCell ref="AP243:AT243"/>
    <mergeCell ref="AU243:AY243"/>
    <mergeCell ref="AZ243:BD243"/>
    <mergeCell ref="BE243:BI243"/>
    <mergeCell ref="AT250:AX250"/>
    <mergeCell ref="AY250:BC250"/>
    <mergeCell ref="BD250:BH250"/>
    <mergeCell ref="BI250:BM250"/>
    <mergeCell ref="A251:T251"/>
    <mergeCell ref="U251:Y251"/>
    <mergeCell ref="Z251:AD251"/>
    <mergeCell ref="AE251:AI251"/>
    <mergeCell ref="AJ251:AN251"/>
    <mergeCell ref="A250:T250"/>
    <mergeCell ref="U250:Y250"/>
    <mergeCell ref="AY248:BH248"/>
    <mergeCell ref="BI248:BR248"/>
    <mergeCell ref="U249:Y249"/>
    <mergeCell ref="Z249:AD249"/>
    <mergeCell ref="AE249:AI249"/>
    <mergeCell ref="AJ249:AN249"/>
    <mergeCell ref="AO251:AS251"/>
    <mergeCell ref="AT251:AX251"/>
    <mergeCell ref="AY251:BC251"/>
    <mergeCell ref="BD251:BH251"/>
    <mergeCell ref="BI251:BM251"/>
    <mergeCell ref="BD255:BH255"/>
    <mergeCell ref="BI255:BM255"/>
    <mergeCell ref="BN255:BR255"/>
    <mergeCell ref="A256:T256"/>
    <mergeCell ref="U256:Y256"/>
    <mergeCell ref="Z256:AD256"/>
    <mergeCell ref="AE256:AI256"/>
    <mergeCell ref="AJ256:AN256"/>
    <mergeCell ref="AO256:AS256"/>
    <mergeCell ref="AT256:AX256"/>
    <mergeCell ref="BI254:BM254"/>
    <mergeCell ref="BN254:BR254"/>
    <mergeCell ref="A255:T255"/>
    <mergeCell ref="U255:Y255"/>
    <mergeCell ref="Z255:AD255"/>
    <mergeCell ref="AE255:AI255"/>
    <mergeCell ref="AJ255:AN255"/>
    <mergeCell ref="AO255:AS255"/>
    <mergeCell ref="AT255:AX255"/>
    <mergeCell ref="AY255:BC255"/>
    <mergeCell ref="A254:T254"/>
    <mergeCell ref="U254:Y254"/>
    <mergeCell ref="Z254:AD254"/>
    <mergeCell ref="AE254:AI254"/>
    <mergeCell ref="AJ254:AN254"/>
    <mergeCell ref="AO254:AS254"/>
    <mergeCell ref="AT254:AX254"/>
    <mergeCell ref="AY254:BC254"/>
    <mergeCell ref="BD254:BH254"/>
    <mergeCell ref="BN257:BR257"/>
    <mergeCell ref="A258:T258"/>
    <mergeCell ref="U258:Y258"/>
    <mergeCell ref="Z258:AD258"/>
    <mergeCell ref="AE258:AI258"/>
    <mergeCell ref="AJ258:AN258"/>
    <mergeCell ref="AY256:BC256"/>
    <mergeCell ref="BD256:BH256"/>
    <mergeCell ref="BI256:BM256"/>
    <mergeCell ref="BN256:BR256"/>
    <mergeCell ref="A257:T257"/>
    <mergeCell ref="U257:Y257"/>
    <mergeCell ref="Z257:AD257"/>
    <mergeCell ref="AE257:AI257"/>
    <mergeCell ref="AJ257:AN257"/>
    <mergeCell ref="AO257:AS257"/>
    <mergeCell ref="AO260:AS260"/>
    <mergeCell ref="AT260:AX260"/>
    <mergeCell ref="AY260:BC260"/>
    <mergeCell ref="BD260:BH260"/>
    <mergeCell ref="BI260:BM260"/>
    <mergeCell ref="BN260:BR260"/>
    <mergeCell ref="AT259:AX259"/>
    <mergeCell ref="AY259:BC259"/>
    <mergeCell ref="BD259:BH259"/>
    <mergeCell ref="BI259:BM259"/>
    <mergeCell ref="BN259:BR259"/>
    <mergeCell ref="A260:T260"/>
    <mergeCell ref="U260:Y260"/>
    <mergeCell ref="Z260:AD260"/>
    <mergeCell ref="AE260:AI260"/>
    <mergeCell ref="AJ260:AN260"/>
    <mergeCell ref="A259:T259"/>
    <mergeCell ref="U259:Y259"/>
    <mergeCell ref="Z259:AD259"/>
    <mergeCell ref="AE259:AI259"/>
    <mergeCell ref="AJ259:AN259"/>
    <mergeCell ref="AO259:AS259"/>
    <mergeCell ref="AO262:AS262"/>
    <mergeCell ref="AT262:AX262"/>
    <mergeCell ref="AY262:BC262"/>
    <mergeCell ref="BD262:BH262"/>
    <mergeCell ref="BI262:BM262"/>
    <mergeCell ref="BN262:BR262"/>
    <mergeCell ref="AT261:AX261"/>
    <mergeCell ref="AY261:BC261"/>
    <mergeCell ref="BD261:BH261"/>
    <mergeCell ref="BI261:BM261"/>
    <mergeCell ref="BN261:BR261"/>
    <mergeCell ref="A262:T262"/>
    <mergeCell ref="U262:Y262"/>
    <mergeCell ref="Z262:AD262"/>
    <mergeCell ref="AE262:AI262"/>
    <mergeCell ref="AJ262:AN262"/>
    <mergeCell ref="A261:T261"/>
    <mergeCell ref="U261:Y261"/>
    <mergeCell ref="Z261:AD261"/>
    <mergeCell ref="AE261:AI261"/>
    <mergeCell ref="AJ261:AN261"/>
    <mergeCell ref="AO261:AS261"/>
    <mergeCell ref="D274:V274"/>
    <mergeCell ref="W274:Y274"/>
    <mergeCell ref="Z274:AB274"/>
    <mergeCell ref="AC274:AE274"/>
    <mergeCell ref="AO264:AS264"/>
    <mergeCell ref="AT264:AX264"/>
    <mergeCell ref="AY264:BC264"/>
    <mergeCell ref="BD264:BH264"/>
    <mergeCell ref="BI264:BM264"/>
    <mergeCell ref="BN264:BR264"/>
    <mergeCell ref="AT263:AX263"/>
    <mergeCell ref="AY263:BC263"/>
    <mergeCell ref="BD263:BH263"/>
    <mergeCell ref="BI263:BM263"/>
    <mergeCell ref="BN263:BR263"/>
    <mergeCell ref="A264:T264"/>
    <mergeCell ref="U264:Y264"/>
    <mergeCell ref="Z264:AD264"/>
    <mergeCell ref="AE264:AI264"/>
    <mergeCell ref="AJ264:AN264"/>
    <mergeCell ref="A263:T263"/>
    <mergeCell ref="U263:Y263"/>
    <mergeCell ref="Z263:AD263"/>
    <mergeCell ref="AE263:AI263"/>
    <mergeCell ref="AJ263:AN263"/>
    <mergeCell ref="AO263:AS263"/>
    <mergeCell ref="BA272:BC272"/>
    <mergeCell ref="BD272:BF272"/>
    <mergeCell ref="BG272:BI272"/>
    <mergeCell ref="BJ272:BL272"/>
    <mergeCell ref="A273:C273"/>
    <mergeCell ref="AI272:AK272"/>
    <mergeCell ref="BJ275:BL275"/>
    <mergeCell ref="A276:C276"/>
    <mergeCell ref="D276:V276"/>
    <mergeCell ref="W276:Y276"/>
    <mergeCell ref="Z276:AB276"/>
    <mergeCell ref="AC276:AE276"/>
    <mergeCell ref="AF276:AH276"/>
    <mergeCell ref="AI276:AK276"/>
    <mergeCell ref="AL276:AN276"/>
    <mergeCell ref="AO276:AQ276"/>
    <mergeCell ref="AR275:AT275"/>
    <mergeCell ref="AU275:AW275"/>
    <mergeCell ref="AX275:AZ275"/>
    <mergeCell ref="BA275:BC275"/>
    <mergeCell ref="BD275:BF275"/>
    <mergeCell ref="BG275:BI275"/>
    <mergeCell ref="BJ274:BL274"/>
    <mergeCell ref="A275:C275"/>
    <mergeCell ref="D275:V275"/>
    <mergeCell ref="W275:Y275"/>
    <mergeCell ref="Z275:AB275"/>
    <mergeCell ref="AC275:AE275"/>
    <mergeCell ref="AF275:AH275"/>
    <mergeCell ref="AI275:AK275"/>
    <mergeCell ref="AL275:AN275"/>
    <mergeCell ref="AO275:AQ275"/>
    <mergeCell ref="AR274:AT274"/>
    <mergeCell ref="AU274:AW274"/>
    <mergeCell ref="AX274:AZ274"/>
    <mergeCell ref="BA274:BC274"/>
    <mergeCell ref="BD274:BF274"/>
    <mergeCell ref="BG274:BI274"/>
    <mergeCell ref="AJ305:AN305"/>
    <mergeCell ref="AO305:AR305"/>
    <mergeCell ref="AS305:AW305"/>
    <mergeCell ref="BJ277:BL277"/>
    <mergeCell ref="AR277:AT277"/>
    <mergeCell ref="AU277:AW277"/>
    <mergeCell ref="AX277:AZ277"/>
    <mergeCell ref="BA277:BC277"/>
    <mergeCell ref="BD277:BF277"/>
    <mergeCell ref="BG277:BI277"/>
    <mergeCell ref="BJ276:BL276"/>
    <mergeCell ref="A277:C277"/>
    <mergeCell ref="D277:V277"/>
    <mergeCell ref="W277:Y277"/>
    <mergeCell ref="Z277:AB277"/>
    <mergeCell ref="AC277:AE277"/>
    <mergeCell ref="AF277:AH277"/>
    <mergeCell ref="AI277:AK277"/>
    <mergeCell ref="AL277:AN277"/>
    <mergeCell ref="AO277:AQ277"/>
    <mergeCell ref="AR276:AT276"/>
    <mergeCell ref="AU276:AW276"/>
    <mergeCell ref="AX276:AZ276"/>
    <mergeCell ref="BA276:BC276"/>
    <mergeCell ref="BD276:BF276"/>
    <mergeCell ref="BG276:BI276"/>
    <mergeCell ref="A298:BL298"/>
    <mergeCell ref="A299:BM299"/>
    <mergeCell ref="A300:M301"/>
    <mergeCell ref="N300:U301"/>
    <mergeCell ref="V300:Z301"/>
    <mergeCell ref="AA300:AI300"/>
    <mergeCell ref="T319:Y319"/>
    <mergeCell ref="Z319:AD319"/>
    <mergeCell ref="AE319:AJ319"/>
    <mergeCell ref="AK319:AP319"/>
    <mergeCell ref="A318:F318"/>
    <mergeCell ref="G318:S318"/>
    <mergeCell ref="T318:Y318"/>
    <mergeCell ref="Z318:AD318"/>
    <mergeCell ref="AE318:AJ318"/>
    <mergeCell ref="AK318:AP318"/>
    <mergeCell ref="AQ321:AV321"/>
    <mergeCell ref="AW321:BA321"/>
    <mergeCell ref="BB321:BF321"/>
    <mergeCell ref="BG321:BL321"/>
    <mergeCell ref="A322:F322"/>
    <mergeCell ref="G322:S322"/>
    <mergeCell ref="T322:Y322"/>
    <mergeCell ref="Z322:AD322"/>
    <mergeCell ref="AE322:AJ322"/>
    <mergeCell ref="AK322:AP322"/>
    <mergeCell ref="AQ320:AV320"/>
    <mergeCell ref="AW320:BA320"/>
    <mergeCell ref="BB320:BF320"/>
    <mergeCell ref="BG320:BL320"/>
    <mergeCell ref="A321:F321"/>
    <mergeCell ref="G321:S321"/>
    <mergeCell ref="T321:Y321"/>
    <mergeCell ref="Z321:AD321"/>
    <mergeCell ref="AE321:AJ321"/>
    <mergeCell ref="AK321:AP321"/>
    <mergeCell ref="AQ323:AV323"/>
    <mergeCell ref="AW323:BA323"/>
    <mergeCell ref="BB323:BF323"/>
    <mergeCell ref="BG323:BL323"/>
    <mergeCell ref="A324:F324"/>
    <mergeCell ref="G324:S324"/>
    <mergeCell ref="T324:Y324"/>
    <mergeCell ref="Z324:AD324"/>
    <mergeCell ref="AE324:AJ324"/>
    <mergeCell ref="AK324:AP324"/>
    <mergeCell ref="AQ322:AV322"/>
    <mergeCell ref="AW322:BA322"/>
    <mergeCell ref="BB322:BF322"/>
    <mergeCell ref="BG322:BL322"/>
    <mergeCell ref="A323:F323"/>
    <mergeCell ref="G323:S323"/>
    <mergeCell ref="T323:Y323"/>
    <mergeCell ref="Z323:AD323"/>
    <mergeCell ref="AE323:AJ323"/>
    <mergeCell ref="AK323:AP323"/>
    <mergeCell ref="AQ325:AV325"/>
    <mergeCell ref="AW325:BA325"/>
    <mergeCell ref="BB325:BF325"/>
    <mergeCell ref="BG325:BL325"/>
    <mergeCell ref="A326:F326"/>
    <mergeCell ref="G326:S326"/>
    <mergeCell ref="T326:Y326"/>
    <mergeCell ref="Z326:AD326"/>
    <mergeCell ref="AE326:AJ326"/>
    <mergeCell ref="AK326:AP326"/>
    <mergeCell ref="AQ324:AV324"/>
    <mergeCell ref="AW324:BA324"/>
    <mergeCell ref="BB324:BF324"/>
    <mergeCell ref="BG324:BL324"/>
    <mergeCell ref="A325:F325"/>
    <mergeCell ref="G325:S325"/>
    <mergeCell ref="T325:Y325"/>
    <mergeCell ref="Z325:AD325"/>
    <mergeCell ref="AE325:AJ325"/>
    <mergeCell ref="AK325:AP325"/>
    <mergeCell ref="AQ328:AV328"/>
    <mergeCell ref="AW328:BA328"/>
    <mergeCell ref="BB328:BF328"/>
    <mergeCell ref="BG328:BL328"/>
    <mergeCell ref="AQ327:AV327"/>
    <mergeCell ref="AW327:BA327"/>
    <mergeCell ref="BB327:BF327"/>
    <mergeCell ref="BG327:BL327"/>
    <mergeCell ref="A328:F328"/>
    <mergeCell ref="G328:S328"/>
    <mergeCell ref="T328:Y328"/>
    <mergeCell ref="Z328:AD328"/>
    <mergeCell ref="AE328:AJ328"/>
    <mergeCell ref="AK328:AP328"/>
    <mergeCell ref="AQ326:AV326"/>
    <mergeCell ref="AW326:BA326"/>
    <mergeCell ref="BB326:BF326"/>
    <mergeCell ref="BG326:BL326"/>
    <mergeCell ref="A327:F327"/>
    <mergeCell ref="G327:S327"/>
    <mergeCell ref="T327:Y327"/>
    <mergeCell ref="Z327:AD327"/>
    <mergeCell ref="AE327:AJ327"/>
    <mergeCell ref="AK327:AP327"/>
    <mergeCell ref="Z339:AD339"/>
    <mergeCell ref="AE339:AI339"/>
    <mergeCell ref="AJ338:AN338"/>
    <mergeCell ref="AO338:AS338"/>
    <mergeCell ref="AT338:AW338"/>
    <mergeCell ref="AX338:BB338"/>
    <mergeCell ref="BC338:BG338"/>
    <mergeCell ref="BH338:BL338"/>
    <mergeCell ref="A338:F338"/>
    <mergeCell ref="G338:P338"/>
    <mergeCell ref="Q338:U338"/>
    <mergeCell ref="V338:Y338"/>
    <mergeCell ref="Z338:AD338"/>
    <mergeCell ref="AE338:AI338"/>
    <mergeCell ref="AJ341:AN341"/>
    <mergeCell ref="AO341:AS341"/>
    <mergeCell ref="AT341:AW341"/>
    <mergeCell ref="AX341:BB341"/>
    <mergeCell ref="BC341:BG341"/>
    <mergeCell ref="BH341:BL341"/>
    <mergeCell ref="A341:F341"/>
    <mergeCell ref="G341:P341"/>
    <mergeCell ref="Q341:U341"/>
    <mergeCell ref="V341:Y341"/>
    <mergeCell ref="Z341:AD341"/>
    <mergeCell ref="AE341:AI341"/>
    <mergeCell ref="AJ340:AN340"/>
    <mergeCell ref="AO340:AS340"/>
    <mergeCell ref="AT340:AW340"/>
    <mergeCell ref="AX340:BB340"/>
    <mergeCell ref="BC340:BG340"/>
    <mergeCell ref="BH340:BL340"/>
    <mergeCell ref="A340:F340"/>
    <mergeCell ref="G340:P340"/>
    <mergeCell ref="Q340:U340"/>
    <mergeCell ref="V340:Y340"/>
    <mergeCell ref="Z340:AD340"/>
    <mergeCell ref="AE340:AI340"/>
    <mergeCell ref="AJ343:AN343"/>
    <mergeCell ref="AO343:AS343"/>
    <mergeCell ref="AT343:AW343"/>
    <mergeCell ref="AX343:BB343"/>
    <mergeCell ref="BC343:BG343"/>
    <mergeCell ref="BH343:BL343"/>
    <mergeCell ref="A343:F343"/>
    <mergeCell ref="G343:P343"/>
    <mergeCell ref="Q343:U343"/>
    <mergeCell ref="V343:Y343"/>
    <mergeCell ref="Z343:AD343"/>
    <mergeCell ref="AE343:AI343"/>
    <mergeCell ref="AJ342:AN342"/>
    <mergeCell ref="AO342:AS342"/>
    <mergeCell ref="AT342:AW342"/>
    <mergeCell ref="AX342:BB342"/>
    <mergeCell ref="BC342:BG342"/>
    <mergeCell ref="BH342:BL342"/>
    <mergeCell ref="A342:F342"/>
    <mergeCell ref="G342:P342"/>
    <mergeCell ref="Q342:U342"/>
    <mergeCell ref="V342:Y342"/>
    <mergeCell ref="Z342:AD342"/>
    <mergeCell ref="AE342:AI342"/>
    <mergeCell ref="AJ345:AN345"/>
    <mergeCell ref="AO345:AS345"/>
    <mergeCell ref="AT345:AW345"/>
    <mergeCell ref="AX345:BB345"/>
    <mergeCell ref="BC345:BG345"/>
    <mergeCell ref="BH345:BL345"/>
    <mergeCell ref="A345:F345"/>
    <mergeCell ref="G345:P345"/>
    <mergeCell ref="Q345:U345"/>
    <mergeCell ref="V345:Y345"/>
    <mergeCell ref="Z345:AD345"/>
    <mergeCell ref="AE345:AI345"/>
    <mergeCell ref="AJ344:AN344"/>
    <mergeCell ref="AO344:AS344"/>
    <mergeCell ref="AT344:AW344"/>
    <mergeCell ref="AX344:BB344"/>
    <mergeCell ref="BC344:BG344"/>
    <mergeCell ref="BH344:BL344"/>
    <mergeCell ref="A344:F344"/>
    <mergeCell ref="G344:P344"/>
    <mergeCell ref="Q344:U344"/>
    <mergeCell ref="V344:Y344"/>
    <mergeCell ref="Z344:AD344"/>
    <mergeCell ref="AE344:AI344"/>
    <mergeCell ref="AJ347:AN347"/>
    <mergeCell ref="AO347:AS347"/>
    <mergeCell ref="AT347:AW347"/>
    <mergeCell ref="AX347:BB347"/>
    <mergeCell ref="BC347:BG347"/>
    <mergeCell ref="BH347:BL347"/>
    <mergeCell ref="A347:F347"/>
    <mergeCell ref="G347:P347"/>
    <mergeCell ref="Q347:U347"/>
    <mergeCell ref="V347:Y347"/>
    <mergeCell ref="Z347:AD347"/>
    <mergeCell ref="AE347:AI347"/>
    <mergeCell ref="AJ346:AN346"/>
    <mergeCell ref="AO346:AS346"/>
    <mergeCell ref="AT346:AW346"/>
    <mergeCell ref="AX346:BB346"/>
    <mergeCell ref="BC346:BG346"/>
    <mergeCell ref="BH346:BL346"/>
    <mergeCell ref="A346:F346"/>
    <mergeCell ref="G346:P346"/>
    <mergeCell ref="Q346:U346"/>
    <mergeCell ref="V346:Y346"/>
    <mergeCell ref="Z346:AD346"/>
    <mergeCell ref="AE346:AI346"/>
    <mergeCell ref="AJ348:AN348"/>
    <mergeCell ref="AO348:AS348"/>
    <mergeCell ref="AT348:AW348"/>
    <mergeCell ref="AX348:BB348"/>
    <mergeCell ref="BC348:BG348"/>
    <mergeCell ref="BH348:BL348"/>
    <mergeCell ref="A348:F348"/>
    <mergeCell ref="G348:P348"/>
    <mergeCell ref="Q348:U348"/>
    <mergeCell ref="V348:Y348"/>
    <mergeCell ref="Z348:AD348"/>
    <mergeCell ref="AE348:AI348"/>
    <mergeCell ref="A357:F357"/>
    <mergeCell ref="G357:S357"/>
    <mergeCell ref="T357:Y357"/>
    <mergeCell ref="Z357:AD357"/>
    <mergeCell ref="AQ355:AV355"/>
    <mergeCell ref="AW355:BD355"/>
    <mergeCell ref="BE355:BL355"/>
    <mergeCell ref="A356:F356"/>
    <mergeCell ref="G356:S356"/>
    <mergeCell ref="T356:Y356"/>
    <mergeCell ref="Z356:AD356"/>
    <mergeCell ref="AE356:AJ356"/>
    <mergeCell ref="AK356:AP356"/>
    <mergeCell ref="AQ356:AV356"/>
    <mergeCell ref="A355:F355"/>
    <mergeCell ref="G355:S355"/>
    <mergeCell ref="T355:Y355"/>
    <mergeCell ref="Z355:AD355"/>
    <mergeCell ref="AE355:AJ355"/>
    <mergeCell ref="AK355:AP355"/>
    <mergeCell ref="T360:Y360"/>
    <mergeCell ref="Z360:AD360"/>
    <mergeCell ref="AE360:AJ360"/>
    <mergeCell ref="AK360:AP360"/>
    <mergeCell ref="AQ360:AV360"/>
    <mergeCell ref="AK358:AP358"/>
    <mergeCell ref="AQ358:AV358"/>
    <mergeCell ref="AW358:BD358"/>
    <mergeCell ref="BE358:BL358"/>
    <mergeCell ref="A359:F359"/>
    <mergeCell ref="G359:S359"/>
    <mergeCell ref="T359:Y359"/>
    <mergeCell ref="Z359:AD359"/>
    <mergeCell ref="AE359:AJ359"/>
    <mergeCell ref="AK359:AP359"/>
    <mergeCell ref="BE361:BL361"/>
    <mergeCell ref="A362:F362"/>
    <mergeCell ref="G362:S362"/>
    <mergeCell ref="T362:Y362"/>
    <mergeCell ref="Z362:AD362"/>
    <mergeCell ref="AE362:AJ362"/>
    <mergeCell ref="AK362:AP362"/>
    <mergeCell ref="AQ362:AV362"/>
    <mergeCell ref="AW362:BD362"/>
    <mergeCell ref="BE362:BL362"/>
    <mergeCell ref="AW360:BD360"/>
    <mergeCell ref="BE360:BL360"/>
    <mergeCell ref="A361:F361"/>
    <mergeCell ref="G361:S361"/>
    <mergeCell ref="T361:Y361"/>
    <mergeCell ref="Z361:AD361"/>
    <mergeCell ref="AE361:AJ361"/>
    <mergeCell ref="AK361:AP361"/>
    <mergeCell ref="AQ361:AV361"/>
    <mergeCell ref="AW361:BD361"/>
    <mergeCell ref="AW364:BD364"/>
    <mergeCell ref="BE364:BL364"/>
    <mergeCell ref="A365:F365"/>
    <mergeCell ref="G365:S365"/>
    <mergeCell ref="T365:Y365"/>
    <mergeCell ref="Z365:AD365"/>
    <mergeCell ref="AE365:AJ365"/>
    <mergeCell ref="AK365:AP365"/>
    <mergeCell ref="AQ365:AV365"/>
    <mergeCell ref="AW365:BD365"/>
    <mergeCell ref="AQ363:AV363"/>
    <mergeCell ref="AW363:BD363"/>
    <mergeCell ref="BE363:BL363"/>
    <mergeCell ref="A364:F364"/>
    <mergeCell ref="G364:S364"/>
    <mergeCell ref="T364:Y364"/>
    <mergeCell ref="Z364:AD364"/>
    <mergeCell ref="AE364:AJ364"/>
    <mergeCell ref="AK364:AP364"/>
    <mergeCell ref="AQ364:AV364"/>
    <mergeCell ref="A363:F363"/>
    <mergeCell ref="G363:S363"/>
    <mergeCell ref="T363:Y363"/>
    <mergeCell ref="Z363:AD363"/>
    <mergeCell ref="AE363:AJ363"/>
    <mergeCell ref="AK363:AP363"/>
    <mergeCell ref="AQ367:AV367"/>
    <mergeCell ref="AW367:BD367"/>
    <mergeCell ref="BE367:BL367"/>
    <mergeCell ref="A367:F367"/>
    <mergeCell ref="G367:S367"/>
    <mergeCell ref="T367:Y367"/>
    <mergeCell ref="Z367:AD367"/>
    <mergeCell ref="AE367:AJ367"/>
    <mergeCell ref="AK367:AP367"/>
    <mergeCell ref="BE365:BL365"/>
    <mergeCell ref="A366:F366"/>
    <mergeCell ref="G366:S366"/>
    <mergeCell ref="T366:Y366"/>
    <mergeCell ref="Z366:AD366"/>
    <mergeCell ref="AE366:AJ366"/>
    <mergeCell ref="AK366:AP366"/>
    <mergeCell ref="AQ366:AV366"/>
    <mergeCell ref="AW366:BD366"/>
    <mergeCell ref="BE366:BL366"/>
  </mergeCells>
  <conditionalFormatting sqref="A273">
    <cfRule type="cellIs" dxfId="205" priority="299" stopIfTrue="1" operator="equal">
      <formula>A272</formula>
    </cfRule>
  </conditionalFormatting>
  <conditionalFormatting sqref="A143:C143 A207:C207">
    <cfRule type="cellIs" dxfId="204" priority="300" stopIfTrue="1" operator="equal">
      <formula>A142</formula>
    </cfRule>
    <cfRule type="cellIs" dxfId="203" priority="301" stopIfTrue="1" operator="equal">
      <formula>0</formula>
    </cfRule>
  </conditionalFormatting>
  <conditionalFormatting sqref="A120">
    <cfRule type="cellIs" dxfId="202" priority="298" stopIfTrue="1" operator="equal">
      <formula>#REF!</formula>
    </cfRule>
  </conditionalFormatting>
  <conditionalFormatting sqref="A121">
    <cfRule type="cellIs" dxfId="201" priority="297" stopIfTrue="1" operator="equal">
      <formula>A120</formula>
    </cfRule>
  </conditionalFormatting>
  <conditionalFormatting sqref="A122">
    <cfRule type="cellIs" dxfId="200" priority="295" stopIfTrue="1" operator="equal">
      <formula>#REF!</formula>
    </cfRule>
  </conditionalFormatting>
  <conditionalFormatting sqref="A123">
    <cfRule type="cellIs" dxfId="199" priority="294" stopIfTrue="1" operator="equal">
      <formula>A122</formula>
    </cfRule>
  </conditionalFormatting>
  <conditionalFormatting sqref="A135">
    <cfRule type="cellIs" dxfId="198" priority="303" stopIfTrue="1" operator="equal">
      <formula>A132</formula>
    </cfRule>
  </conditionalFormatting>
  <conditionalFormatting sqref="A133">
    <cfRule type="cellIs" dxfId="197" priority="292" stopIfTrue="1" operator="equal">
      <formula>A132</formula>
    </cfRule>
  </conditionalFormatting>
  <conditionalFormatting sqref="A134">
    <cfRule type="cellIs" dxfId="196" priority="288" stopIfTrue="1" operator="equal">
      <formula>#REF!</formula>
    </cfRule>
  </conditionalFormatting>
  <conditionalFormatting sqref="A274">
    <cfRule type="cellIs" dxfId="195" priority="82" stopIfTrue="1" operator="equal">
      <formula>A273</formula>
    </cfRule>
  </conditionalFormatting>
  <conditionalFormatting sqref="A144:C144">
    <cfRule type="cellIs" dxfId="194" priority="285" stopIfTrue="1" operator="equal">
      <formula>A143</formula>
    </cfRule>
    <cfRule type="cellIs" dxfId="193" priority="286" stopIfTrue="1" operator="equal">
      <formula>0</formula>
    </cfRule>
  </conditionalFormatting>
  <conditionalFormatting sqref="A146:C146">
    <cfRule type="cellIs" dxfId="192" priority="283" stopIfTrue="1" operator="equal">
      <formula>A144</formula>
    </cfRule>
    <cfRule type="cellIs" dxfId="191" priority="284" stopIfTrue="1" operator="equal">
      <formula>0</formula>
    </cfRule>
  </conditionalFormatting>
  <conditionalFormatting sqref="A147:C147">
    <cfRule type="cellIs" dxfId="190" priority="281" stopIfTrue="1" operator="equal">
      <formula>A146</formula>
    </cfRule>
    <cfRule type="cellIs" dxfId="189" priority="282" stopIfTrue="1" operator="equal">
      <formula>0</formula>
    </cfRule>
  </conditionalFormatting>
  <conditionalFormatting sqref="A153:C153">
    <cfRule type="cellIs" dxfId="188" priority="279" stopIfTrue="1" operator="equal">
      <formula>A147</formula>
    </cfRule>
    <cfRule type="cellIs" dxfId="187" priority="280" stopIfTrue="1" operator="equal">
      <formula>0</formula>
    </cfRule>
  </conditionalFormatting>
  <conditionalFormatting sqref="A154:C154">
    <cfRule type="cellIs" dxfId="186" priority="277" stopIfTrue="1" operator="equal">
      <formula>A153</formula>
    </cfRule>
    <cfRule type="cellIs" dxfId="185" priority="278" stopIfTrue="1" operator="equal">
      <formula>0</formula>
    </cfRule>
  </conditionalFormatting>
  <conditionalFormatting sqref="A155:C155">
    <cfRule type="cellIs" dxfId="184" priority="275" stopIfTrue="1" operator="equal">
      <formula>A154</formula>
    </cfRule>
    <cfRule type="cellIs" dxfId="183" priority="276" stopIfTrue="1" operator="equal">
      <formula>0</formula>
    </cfRule>
  </conditionalFormatting>
  <conditionalFormatting sqref="A156:C156">
    <cfRule type="cellIs" dxfId="182" priority="273" stopIfTrue="1" operator="equal">
      <formula>A155</formula>
    </cfRule>
    <cfRule type="cellIs" dxfId="181" priority="274" stopIfTrue="1" operator="equal">
      <formula>0</formula>
    </cfRule>
  </conditionalFormatting>
  <conditionalFormatting sqref="A157:C157">
    <cfRule type="cellIs" dxfId="180" priority="271" stopIfTrue="1" operator="equal">
      <formula>A156</formula>
    </cfRule>
    <cfRule type="cellIs" dxfId="179" priority="272" stopIfTrue="1" operator="equal">
      <formula>0</formula>
    </cfRule>
  </conditionalFormatting>
  <conditionalFormatting sqref="A158:C158">
    <cfRule type="cellIs" dxfId="178" priority="269" stopIfTrue="1" operator="equal">
      <formula>A157</formula>
    </cfRule>
    <cfRule type="cellIs" dxfId="177" priority="270" stopIfTrue="1" operator="equal">
      <formula>0</formula>
    </cfRule>
  </conditionalFormatting>
  <conditionalFormatting sqref="A159:C159">
    <cfRule type="cellIs" dxfId="176" priority="267" stopIfTrue="1" operator="equal">
      <formula>A158</formula>
    </cfRule>
    <cfRule type="cellIs" dxfId="175" priority="268" stopIfTrue="1" operator="equal">
      <formula>0</formula>
    </cfRule>
  </conditionalFormatting>
  <conditionalFormatting sqref="A160:C160">
    <cfRule type="cellIs" dxfId="174" priority="263" stopIfTrue="1" operator="equal">
      <formula>#REF!</formula>
    </cfRule>
    <cfRule type="cellIs" dxfId="173" priority="264" stopIfTrue="1" operator="equal">
      <formula>0</formula>
    </cfRule>
  </conditionalFormatting>
  <conditionalFormatting sqref="A164:C164">
    <cfRule type="cellIs" dxfId="172" priority="261" stopIfTrue="1" operator="equal">
      <formula>A160</formula>
    </cfRule>
    <cfRule type="cellIs" dxfId="171" priority="262" stopIfTrue="1" operator="equal">
      <formula>0</formula>
    </cfRule>
  </conditionalFormatting>
  <conditionalFormatting sqref="A166:C166">
    <cfRule type="cellIs" dxfId="170" priority="255" stopIfTrue="1" operator="equal">
      <formula>A165</formula>
    </cfRule>
    <cfRule type="cellIs" dxfId="169" priority="256" stopIfTrue="1" operator="equal">
      <formula>0</formula>
    </cfRule>
  </conditionalFormatting>
  <conditionalFormatting sqref="A165:C165">
    <cfRule type="cellIs" dxfId="168" priority="257" stopIfTrue="1" operator="equal">
      <formula>#REF!</formula>
    </cfRule>
    <cfRule type="cellIs" dxfId="167" priority="258" stopIfTrue="1" operator="equal">
      <formula>0</formula>
    </cfRule>
  </conditionalFormatting>
  <conditionalFormatting sqref="A174:C174">
    <cfRule type="cellIs" dxfId="166" priority="249" stopIfTrue="1" operator="equal">
      <formula>A173</formula>
    </cfRule>
    <cfRule type="cellIs" dxfId="165" priority="250" stopIfTrue="1" operator="equal">
      <formula>0</formula>
    </cfRule>
  </conditionalFormatting>
  <conditionalFormatting sqref="A172:C172">
    <cfRule type="cellIs" dxfId="164" priority="253" stopIfTrue="1" operator="equal">
      <formula>A166</formula>
    </cfRule>
    <cfRule type="cellIs" dxfId="163" priority="254" stopIfTrue="1" operator="equal">
      <formula>0</formula>
    </cfRule>
  </conditionalFormatting>
  <conditionalFormatting sqref="A173:C173">
    <cfRule type="cellIs" dxfId="162" priority="251" stopIfTrue="1" operator="equal">
      <formula>A172</formula>
    </cfRule>
    <cfRule type="cellIs" dxfId="161" priority="252" stopIfTrue="1" operator="equal">
      <formula>0</formula>
    </cfRule>
  </conditionalFormatting>
  <conditionalFormatting sqref="A184:C184">
    <cfRule type="cellIs" dxfId="160" priority="223" stopIfTrue="1" operator="equal">
      <formula>A183</formula>
    </cfRule>
    <cfRule type="cellIs" dxfId="159" priority="224" stopIfTrue="1" operator="equal">
      <formula>0</formula>
    </cfRule>
  </conditionalFormatting>
  <conditionalFormatting sqref="A185:C185">
    <cfRule type="cellIs" dxfId="158" priority="221" stopIfTrue="1" operator="equal">
      <formula>A184</formula>
    </cfRule>
    <cfRule type="cellIs" dxfId="157" priority="222" stopIfTrue="1" operator="equal">
      <formula>0</formula>
    </cfRule>
  </conditionalFormatting>
  <conditionalFormatting sqref="A183:C183">
    <cfRule type="cellIs" dxfId="156" priority="225" stopIfTrue="1" operator="equal">
      <formula>A180</formula>
    </cfRule>
    <cfRule type="cellIs" dxfId="155" priority="226" stopIfTrue="1" operator="equal">
      <formula>0</formula>
    </cfRule>
  </conditionalFormatting>
  <conditionalFormatting sqref="A190:C190">
    <cfRule type="cellIs" dxfId="154" priority="203" stopIfTrue="1" operator="equal">
      <formula>#REF!</formula>
    </cfRule>
    <cfRule type="cellIs" dxfId="153" priority="204" stopIfTrue="1" operator="equal">
      <formula>0</formula>
    </cfRule>
  </conditionalFormatting>
  <conditionalFormatting sqref="A177:C177">
    <cfRule type="cellIs" dxfId="152" priority="231" stopIfTrue="1" operator="equal">
      <formula>#REF!</formula>
    </cfRule>
    <cfRule type="cellIs" dxfId="151" priority="232" stopIfTrue="1" operator="equal">
      <formula>0</formula>
    </cfRule>
  </conditionalFormatting>
  <conditionalFormatting sqref="A180:C180">
    <cfRule type="cellIs" dxfId="150" priority="227" stopIfTrue="1" operator="equal">
      <formula>#REF!</formula>
    </cfRule>
    <cfRule type="cellIs" dxfId="149" priority="228" stopIfTrue="1" operator="equal">
      <formula>0</formula>
    </cfRule>
  </conditionalFormatting>
  <conditionalFormatting sqref="A188:C188">
    <cfRule type="cellIs" dxfId="148" priority="209" stopIfTrue="1" operator="equal">
      <formula>A187</formula>
    </cfRule>
    <cfRule type="cellIs" dxfId="147" priority="210" stopIfTrue="1" operator="equal">
      <formula>0</formula>
    </cfRule>
  </conditionalFormatting>
  <conditionalFormatting sqref="A186:C186">
    <cfRule type="cellIs" dxfId="146" priority="219" stopIfTrue="1" operator="equal">
      <formula>A185</formula>
    </cfRule>
    <cfRule type="cellIs" dxfId="145" priority="220" stopIfTrue="1" operator="equal">
      <formula>0</formula>
    </cfRule>
  </conditionalFormatting>
  <conditionalFormatting sqref="A191:C191">
    <cfRule type="cellIs" dxfId="144" priority="201" stopIfTrue="1" operator="equal">
      <formula>A190</formula>
    </cfRule>
    <cfRule type="cellIs" dxfId="143" priority="202" stopIfTrue="1" operator="equal">
      <formula>0</formula>
    </cfRule>
  </conditionalFormatting>
  <conditionalFormatting sqref="A192:C192">
    <cfRule type="cellIs" dxfId="142" priority="199" stopIfTrue="1" operator="equal">
      <formula>A191</formula>
    </cfRule>
    <cfRule type="cellIs" dxfId="141" priority="200" stopIfTrue="1" operator="equal">
      <formula>0</formula>
    </cfRule>
  </conditionalFormatting>
  <conditionalFormatting sqref="A196:C196">
    <cfRule type="cellIs" dxfId="140" priority="195" stopIfTrue="1" operator="equal">
      <formula>A195</formula>
    </cfRule>
    <cfRule type="cellIs" dxfId="139" priority="196" stopIfTrue="1" operator="equal">
      <formula>0</formula>
    </cfRule>
  </conditionalFormatting>
  <conditionalFormatting sqref="A187:C187">
    <cfRule type="cellIs" dxfId="138" priority="211" stopIfTrue="1" operator="equal">
      <formula>#REF!</formula>
    </cfRule>
    <cfRule type="cellIs" dxfId="137" priority="212" stopIfTrue="1" operator="equal">
      <formula>0</formula>
    </cfRule>
  </conditionalFormatting>
  <conditionalFormatting sqref="A197:C197">
    <cfRule type="cellIs" dxfId="136" priority="193" stopIfTrue="1" operator="equal">
      <formula>A196</formula>
    </cfRule>
    <cfRule type="cellIs" dxfId="135" priority="194" stopIfTrue="1" operator="equal">
      <formula>0</formula>
    </cfRule>
  </conditionalFormatting>
  <conditionalFormatting sqref="A198:C198">
    <cfRule type="cellIs" dxfId="134" priority="189" stopIfTrue="1" operator="equal">
      <formula>#REF!</formula>
    </cfRule>
    <cfRule type="cellIs" dxfId="133" priority="190" stopIfTrue="1" operator="equal">
      <formula>0</formula>
    </cfRule>
  </conditionalFormatting>
  <conditionalFormatting sqref="A195:C195">
    <cfRule type="cellIs" dxfId="132" priority="197" stopIfTrue="1" operator="equal">
      <formula>A192</formula>
    </cfRule>
    <cfRule type="cellIs" dxfId="131" priority="198" stopIfTrue="1" operator="equal">
      <formula>0</formula>
    </cfRule>
  </conditionalFormatting>
  <conditionalFormatting sqref="A199:C199">
    <cfRule type="cellIs" dxfId="130" priority="187" stopIfTrue="1" operator="equal">
      <formula>A198</formula>
    </cfRule>
    <cfRule type="cellIs" dxfId="129" priority="188" stopIfTrue="1" operator="equal">
      <formula>0</formula>
    </cfRule>
  </conditionalFormatting>
  <conditionalFormatting sqref="A208:C208">
    <cfRule type="cellIs" dxfId="128" priority="183" stopIfTrue="1" operator="equal">
      <formula>A207</formula>
    </cfRule>
    <cfRule type="cellIs" dxfId="127" priority="184" stopIfTrue="1" operator="equal">
      <formula>0</formula>
    </cfRule>
  </conditionalFormatting>
  <conditionalFormatting sqref="A209:C209">
    <cfRule type="cellIs" dxfId="126" priority="181" stopIfTrue="1" operator="equal">
      <formula>A208</formula>
    </cfRule>
    <cfRule type="cellIs" dxfId="125" priority="182" stopIfTrue="1" operator="equal">
      <formula>0</formula>
    </cfRule>
  </conditionalFormatting>
  <conditionalFormatting sqref="A210:C210">
    <cfRule type="cellIs" dxfId="124" priority="179" stopIfTrue="1" operator="equal">
      <formula>A209</formula>
    </cfRule>
    <cfRule type="cellIs" dxfId="123" priority="180" stopIfTrue="1" operator="equal">
      <formula>0</formula>
    </cfRule>
  </conditionalFormatting>
  <conditionalFormatting sqref="A211:C211">
    <cfRule type="cellIs" dxfId="122" priority="177" stopIfTrue="1" operator="equal">
      <formula>A210</formula>
    </cfRule>
    <cfRule type="cellIs" dxfId="121" priority="178" stopIfTrue="1" operator="equal">
      <formula>0</formula>
    </cfRule>
  </conditionalFormatting>
  <conditionalFormatting sqref="A212:C212">
    <cfRule type="cellIs" dxfId="120" priority="175" stopIfTrue="1" operator="equal">
      <formula>A211</formula>
    </cfRule>
    <cfRule type="cellIs" dxfId="119" priority="176" stopIfTrue="1" operator="equal">
      <formula>0</formula>
    </cfRule>
  </conditionalFormatting>
  <conditionalFormatting sqref="A213:C213">
    <cfRule type="cellIs" dxfId="118" priority="173" stopIfTrue="1" operator="equal">
      <formula>A212</formula>
    </cfRule>
    <cfRule type="cellIs" dxfId="117" priority="174" stopIfTrue="1" operator="equal">
      <formula>0</formula>
    </cfRule>
  </conditionalFormatting>
  <conditionalFormatting sqref="A214:C214">
    <cfRule type="cellIs" dxfId="116" priority="171" stopIfTrue="1" operator="equal">
      <formula>A213</formula>
    </cfRule>
    <cfRule type="cellIs" dxfId="115" priority="172" stopIfTrue="1" operator="equal">
      <formula>0</formula>
    </cfRule>
  </conditionalFormatting>
  <conditionalFormatting sqref="A215:C215">
    <cfRule type="cellIs" dxfId="114" priority="169" stopIfTrue="1" operator="equal">
      <formula>A214</formula>
    </cfRule>
    <cfRule type="cellIs" dxfId="113" priority="170" stopIfTrue="1" operator="equal">
      <formula>0</formula>
    </cfRule>
  </conditionalFormatting>
  <conditionalFormatting sqref="A223:C223">
    <cfRule type="cellIs" dxfId="112" priority="149" stopIfTrue="1" operator="equal">
      <formula>A222</formula>
    </cfRule>
    <cfRule type="cellIs" dxfId="111" priority="150" stopIfTrue="1" operator="equal">
      <formula>0</formula>
    </cfRule>
  </conditionalFormatting>
  <conditionalFormatting sqref="A224:C224">
    <cfRule type="cellIs" dxfId="110" priority="147" stopIfTrue="1" operator="equal">
      <formula>A223</formula>
    </cfRule>
    <cfRule type="cellIs" dxfId="109" priority="148" stopIfTrue="1" operator="equal">
      <formula>0</formula>
    </cfRule>
  </conditionalFormatting>
  <conditionalFormatting sqref="A225:C225">
    <cfRule type="cellIs" dxfId="108" priority="145" stopIfTrue="1" operator="equal">
      <formula>A224</formula>
    </cfRule>
    <cfRule type="cellIs" dxfId="107" priority="146" stopIfTrue="1" operator="equal">
      <formula>0</formula>
    </cfRule>
  </conditionalFormatting>
  <conditionalFormatting sqref="A216:C216">
    <cfRule type="cellIs" dxfId="106" priority="161" stopIfTrue="1" operator="equal">
      <formula>#REF!</formula>
    </cfRule>
    <cfRule type="cellIs" dxfId="105" priority="162" stopIfTrue="1" operator="equal">
      <formula>0</formula>
    </cfRule>
  </conditionalFormatting>
  <conditionalFormatting sqref="A222:C222">
    <cfRule type="cellIs" dxfId="104" priority="151" stopIfTrue="1" operator="equal">
      <formula>A219</formula>
    </cfRule>
    <cfRule type="cellIs" dxfId="103" priority="152" stopIfTrue="1" operator="equal">
      <formula>0</formula>
    </cfRule>
  </conditionalFormatting>
  <conditionalFormatting sqref="A219:C219">
    <cfRule type="cellIs" dxfId="102" priority="153" stopIfTrue="1" operator="equal">
      <formula>#REF!</formula>
    </cfRule>
    <cfRule type="cellIs" dxfId="101" priority="154" stopIfTrue="1" operator="equal">
      <formula>0</formula>
    </cfRule>
  </conditionalFormatting>
  <conditionalFormatting sqref="A226:C226">
    <cfRule type="cellIs" dxfId="100" priority="143" stopIfTrue="1" operator="equal">
      <formula>A225</formula>
    </cfRule>
    <cfRule type="cellIs" dxfId="99" priority="144" stopIfTrue="1" operator="equal">
      <formula>0</formula>
    </cfRule>
  </conditionalFormatting>
  <conditionalFormatting sqref="A232:C232">
    <cfRule type="cellIs" dxfId="98" priority="121" stopIfTrue="1" operator="equal">
      <formula>A231</formula>
    </cfRule>
    <cfRule type="cellIs" dxfId="97" priority="122" stopIfTrue="1" operator="equal">
      <formula>0</formula>
    </cfRule>
  </conditionalFormatting>
  <conditionalFormatting sqref="A231:C231">
    <cfRule type="cellIs" dxfId="96" priority="123" stopIfTrue="1" operator="equal">
      <formula>#REF!</formula>
    </cfRule>
    <cfRule type="cellIs" dxfId="95" priority="124" stopIfTrue="1" operator="equal">
      <formula>0</formula>
    </cfRule>
  </conditionalFormatting>
  <conditionalFormatting sqref="A230:C230">
    <cfRule type="cellIs" dxfId="94" priority="127" stopIfTrue="1" operator="equal">
      <formula>A227</formula>
    </cfRule>
    <cfRule type="cellIs" dxfId="93" priority="128" stopIfTrue="1" operator="equal">
      <formula>0</formula>
    </cfRule>
  </conditionalFormatting>
  <conditionalFormatting sqref="A233:C233">
    <cfRule type="cellIs" dxfId="92" priority="119" stopIfTrue="1" operator="equal">
      <formula>A232</formula>
    </cfRule>
    <cfRule type="cellIs" dxfId="91" priority="120" stopIfTrue="1" operator="equal">
      <formula>0</formula>
    </cfRule>
  </conditionalFormatting>
  <conditionalFormatting sqref="A227:C227">
    <cfRule type="cellIs" dxfId="90" priority="129" stopIfTrue="1" operator="equal">
      <formula>#REF!</formula>
    </cfRule>
    <cfRule type="cellIs" dxfId="89" priority="130" stopIfTrue="1" operator="equal">
      <formula>0</formula>
    </cfRule>
  </conditionalFormatting>
  <conditionalFormatting sqref="A234:C234">
    <cfRule type="cellIs" dxfId="88" priority="117" stopIfTrue="1" operator="equal">
      <formula>A233</formula>
    </cfRule>
    <cfRule type="cellIs" dxfId="87" priority="118" stopIfTrue="1" operator="equal">
      <formula>0</formula>
    </cfRule>
  </conditionalFormatting>
  <conditionalFormatting sqref="A238:C238">
    <cfRule type="cellIs" dxfId="86" priority="113" stopIfTrue="1" operator="equal">
      <formula>A237</formula>
    </cfRule>
    <cfRule type="cellIs" dxfId="85" priority="114" stopIfTrue="1" operator="equal">
      <formula>0</formula>
    </cfRule>
  </conditionalFormatting>
  <conditionalFormatting sqref="A237:C237">
    <cfRule type="cellIs" dxfId="84" priority="115" stopIfTrue="1" operator="equal">
      <formula>A234</formula>
    </cfRule>
    <cfRule type="cellIs" dxfId="83" priority="116" stopIfTrue="1" operator="equal">
      <formula>0</formula>
    </cfRule>
  </conditionalFormatting>
  <conditionalFormatting sqref="A240:C240">
    <cfRule type="cellIs" dxfId="82" priority="93" stopIfTrue="1" operator="equal">
      <formula>A239</formula>
    </cfRule>
    <cfRule type="cellIs" dxfId="81" priority="94" stopIfTrue="1" operator="equal">
      <formula>0</formula>
    </cfRule>
  </conditionalFormatting>
  <conditionalFormatting sqref="A239:C239">
    <cfRule type="cellIs" dxfId="80" priority="95" stopIfTrue="1" operator="equal">
      <formula>#REF!</formula>
    </cfRule>
    <cfRule type="cellIs" dxfId="79" priority="96" stopIfTrue="1" operator="equal">
      <formula>0</formula>
    </cfRule>
  </conditionalFormatting>
  <conditionalFormatting sqref="A241:C241">
    <cfRule type="cellIs" dxfId="78" priority="91" stopIfTrue="1" operator="equal">
      <formula>A240</formula>
    </cfRule>
    <cfRule type="cellIs" dxfId="77" priority="92" stopIfTrue="1" operator="equal">
      <formula>0</formula>
    </cfRule>
  </conditionalFormatting>
  <conditionalFormatting sqref="A242:C242">
    <cfRule type="cellIs" dxfId="76" priority="87" stopIfTrue="1" operator="equal">
      <formula>#REF!</formula>
    </cfRule>
    <cfRule type="cellIs" dxfId="75" priority="88" stopIfTrue="1" operator="equal">
      <formula>0</formula>
    </cfRule>
  </conditionalFormatting>
  <conditionalFormatting sqref="A243:C243">
    <cfRule type="cellIs" dxfId="74" priority="85" stopIfTrue="1" operator="equal">
      <formula>A242</formula>
    </cfRule>
    <cfRule type="cellIs" dxfId="73" priority="86" stopIfTrue="1" operator="equal">
      <formula>0</formula>
    </cfRule>
  </conditionalFormatting>
  <conditionalFormatting sqref="A275">
    <cfRule type="cellIs" dxfId="72" priority="81" stopIfTrue="1" operator="equal">
      <formula>A274</formula>
    </cfRule>
  </conditionalFormatting>
  <conditionalFormatting sqref="A276">
    <cfRule type="cellIs" dxfId="71" priority="80" stopIfTrue="1" operator="equal">
      <formula>A275</formula>
    </cfRule>
  </conditionalFormatting>
  <conditionalFormatting sqref="A277">
    <cfRule type="cellIs" dxfId="70" priority="79" stopIfTrue="1" operator="equal">
      <formula>A276</formula>
    </cfRule>
  </conditionalFormatting>
  <conditionalFormatting sqref="A118">
    <cfRule type="cellIs" dxfId="69" priority="75" stopIfTrue="1" operator="equal">
      <formula>A117</formula>
    </cfRule>
  </conditionalFormatting>
  <conditionalFormatting sqref="A119">
    <cfRule type="cellIs" dxfId="68" priority="74" stopIfTrue="1" operator="equal">
      <formula>A118</formula>
    </cfRule>
  </conditionalFormatting>
  <conditionalFormatting sqref="A132">
    <cfRule type="cellIs" dxfId="67" priority="304" stopIfTrue="1" operator="equal">
      <formula>A130</formula>
    </cfRule>
  </conditionalFormatting>
  <conditionalFormatting sqref="A131">
    <cfRule type="cellIs" dxfId="66" priority="73" stopIfTrue="1" operator="equal">
      <formula>A130</formula>
    </cfRule>
  </conditionalFormatting>
  <conditionalFormatting sqref="A145:C145">
    <cfRule type="cellIs" dxfId="65" priority="71" stopIfTrue="1" operator="equal">
      <formula>A144</formula>
    </cfRule>
    <cfRule type="cellIs" dxfId="64" priority="72" stopIfTrue="1" operator="equal">
      <formula>0</formula>
    </cfRule>
  </conditionalFormatting>
  <conditionalFormatting sqref="A148:C148">
    <cfRule type="cellIs" dxfId="63" priority="69" stopIfTrue="1" operator="equal">
      <formula>A146</formula>
    </cfRule>
    <cfRule type="cellIs" dxfId="62" priority="70" stopIfTrue="1" operator="equal">
      <formula>0</formula>
    </cfRule>
  </conditionalFormatting>
  <conditionalFormatting sqref="A149:C149">
    <cfRule type="cellIs" dxfId="61" priority="67" stopIfTrue="1" operator="equal">
      <formula>A148</formula>
    </cfRule>
    <cfRule type="cellIs" dxfId="60" priority="68" stopIfTrue="1" operator="equal">
      <formula>0</formula>
    </cfRule>
  </conditionalFormatting>
  <conditionalFormatting sqref="A150:C150">
    <cfRule type="cellIs" dxfId="59" priority="65" stopIfTrue="1" operator="equal">
      <formula>A149</formula>
    </cfRule>
    <cfRule type="cellIs" dxfId="58" priority="66" stopIfTrue="1" operator="equal">
      <formula>0</formula>
    </cfRule>
  </conditionalFormatting>
  <conditionalFormatting sqref="A151:C151">
    <cfRule type="cellIs" dxfId="57" priority="63" stopIfTrue="1" operator="equal">
      <formula>A150</formula>
    </cfRule>
    <cfRule type="cellIs" dxfId="56" priority="64" stopIfTrue="1" operator="equal">
      <formula>0</formula>
    </cfRule>
  </conditionalFormatting>
  <conditionalFormatting sqref="A152:C152">
    <cfRule type="cellIs" dxfId="55" priority="61" stopIfTrue="1" operator="equal">
      <formula>A151</formula>
    </cfRule>
    <cfRule type="cellIs" dxfId="54" priority="62" stopIfTrue="1" operator="equal">
      <formula>0</formula>
    </cfRule>
  </conditionalFormatting>
  <conditionalFormatting sqref="A161:C161">
    <cfRule type="cellIs" dxfId="53" priority="59" stopIfTrue="1" operator="equal">
      <formula>A160</formula>
    </cfRule>
    <cfRule type="cellIs" dxfId="52" priority="60" stopIfTrue="1" operator="equal">
      <formula>0</formula>
    </cfRule>
  </conditionalFormatting>
  <conditionalFormatting sqref="A162:C162">
    <cfRule type="cellIs" dxfId="51" priority="57" stopIfTrue="1" operator="equal">
      <formula>A161</formula>
    </cfRule>
    <cfRule type="cellIs" dxfId="50" priority="58" stopIfTrue="1" operator="equal">
      <formula>0</formula>
    </cfRule>
  </conditionalFormatting>
  <conditionalFormatting sqref="A163:C163">
    <cfRule type="cellIs" dxfId="49" priority="55" stopIfTrue="1" operator="equal">
      <formula>A162</formula>
    </cfRule>
    <cfRule type="cellIs" dxfId="48" priority="56" stopIfTrue="1" operator="equal">
      <formula>0</formula>
    </cfRule>
  </conditionalFormatting>
  <conditionalFormatting sqref="A167:C167">
    <cfRule type="cellIs" dxfId="47" priority="53" stopIfTrue="1" operator="equal">
      <formula>A166</formula>
    </cfRule>
    <cfRule type="cellIs" dxfId="46" priority="54" stopIfTrue="1" operator="equal">
      <formula>0</formula>
    </cfRule>
  </conditionalFormatting>
  <conditionalFormatting sqref="A175:C175">
    <cfRule type="cellIs" dxfId="45" priority="51" stopIfTrue="1" operator="equal">
      <formula>#REF!</formula>
    </cfRule>
    <cfRule type="cellIs" dxfId="44" priority="52" stopIfTrue="1" operator="equal">
      <formula>0</formula>
    </cfRule>
  </conditionalFormatting>
  <conditionalFormatting sqref="A176:C176">
    <cfRule type="cellIs" dxfId="43" priority="49" stopIfTrue="1" operator="equal">
      <formula>A175</formula>
    </cfRule>
    <cfRule type="cellIs" dxfId="42" priority="50" stopIfTrue="1" operator="equal">
      <formula>0</formula>
    </cfRule>
  </conditionalFormatting>
  <conditionalFormatting sqref="A168:C168">
    <cfRule type="cellIs" dxfId="41" priority="47" stopIfTrue="1" operator="equal">
      <formula>A167</formula>
    </cfRule>
    <cfRule type="cellIs" dxfId="40" priority="48" stopIfTrue="1" operator="equal">
      <formula>0</formula>
    </cfRule>
  </conditionalFormatting>
  <conditionalFormatting sqref="A170:C170">
    <cfRule type="cellIs" dxfId="39" priority="43" stopIfTrue="1" operator="equal">
      <formula>A169</formula>
    </cfRule>
    <cfRule type="cellIs" dxfId="38" priority="44" stopIfTrue="1" operator="equal">
      <formula>0</formula>
    </cfRule>
  </conditionalFormatting>
  <conditionalFormatting sqref="A171:C171">
    <cfRule type="cellIs" dxfId="37" priority="41" stopIfTrue="1" operator="equal">
      <formula>A170</formula>
    </cfRule>
    <cfRule type="cellIs" dxfId="36" priority="42" stopIfTrue="1" operator="equal">
      <formula>0</formula>
    </cfRule>
  </conditionalFormatting>
  <conditionalFormatting sqref="A169:C169">
    <cfRule type="cellIs" dxfId="35" priority="45" stopIfTrue="1" operator="equal">
      <formula>#REF!</formula>
    </cfRule>
    <cfRule type="cellIs" dxfId="34" priority="46" stopIfTrue="1" operator="equal">
      <formula>0</formula>
    </cfRule>
  </conditionalFormatting>
  <conditionalFormatting sqref="A194:C194">
    <cfRule type="cellIs" dxfId="33" priority="39" stopIfTrue="1" operator="equal">
      <formula>A192</formula>
    </cfRule>
    <cfRule type="cellIs" dxfId="32" priority="40" stopIfTrue="1" operator="equal">
      <formula>0</formula>
    </cfRule>
  </conditionalFormatting>
  <conditionalFormatting sqref="A178:C178">
    <cfRule type="cellIs" dxfId="31" priority="37" stopIfTrue="1" operator="equal">
      <formula>A177</formula>
    </cfRule>
    <cfRule type="cellIs" dxfId="30" priority="38" stopIfTrue="1" operator="equal">
      <formula>0</formula>
    </cfRule>
  </conditionalFormatting>
  <conditionalFormatting sqref="A182:C182">
    <cfRule type="cellIs" dxfId="29" priority="29" stopIfTrue="1" operator="equal">
      <formula>A180</formula>
    </cfRule>
    <cfRule type="cellIs" dxfId="28" priority="30" stopIfTrue="1" operator="equal">
      <formula>0</formula>
    </cfRule>
  </conditionalFormatting>
  <conditionalFormatting sqref="A179:C179">
    <cfRule type="cellIs" dxfId="27" priority="33" stopIfTrue="1" operator="equal">
      <formula>#REF!</formula>
    </cfRule>
    <cfRule type="cellIs" dxfId="26" priority="34" stopIfTrue="1" operator="equal">
      <formula>0</formula>
    </cfRule>
  </conditionalFormatting>
  <conditionalFormatting sqref="A181:C181">
    <cfRule type="cellIs" dxfId="25" priority="31" stopIfTrue="1" operator="equal">
      <formula>#REF!</formula>
    </cfRule>
    <cfRule type="cellIs" dxfId="24" priority="32" stopIfTrue="1" operator="equal">
      <formula>0</formula>
    </cfRule>
  </conditionalFormatting>
  <conditionalFormatting sqref="A193:C193">
    <cfRule type="cellIs" dxfId="23" priority="27" stopIfTrue="1" operator="equal">
      <formula>A192</formula>
    </cfRule>
    <cfRule type="cellIs" dxfId="22" priority="28" stopIfTrue="1" operator="equal">
      <formula>0</formula>
    </cfRule>
  </conditionalFormatting>
  <conditionalFormatting sqref="A189:C189">
    <cfRule type="cellIs" dxfId="21" priority="25" stopIfTrue="1" operator="equal">
      <formula>A188</formula>
    </cfRule>
    <cfRule type="cellIs" dxfId="20" priority="26" stopIfTrue="1" operator="equal">
      <formula>0</formula>
    </cfRule>
  </conditionalFormatting>
  <conditionalFormatting sqref="A200:C200">
    <cfRule type="cellIs" dxfId="19" priority="23" stopIfTrue="1" operator="equal">
      <formula>A199</formula>
    </cfRule>
    <cfRule type="cellIs" dxfId="18" priority="24" stopIfTrue="1" operator="equal">
      <formula>0</formula>
    </cfRule>
  </conditionalFormatting>
  <conditionalFormatting sqref="A220:C220">
    <cfRule type="cellIs" dxfId="17" priority="21" stopIfTrue="1" operator="equal">
      <formula>A219</formula>
    </cfRule>
    <cfRule type="cellIs" dxfId="16" priority="22" stopIfTrue="1" operator="equal">
      <formula>0</formula>
    </cfRule>
  </conditionalFormatting>
  <conditionalFormatting sqref="A217:C217">
    <cfRule type="cellIs" dxfId="15" priority="19" stopIfTrue="1" operator="equal">
      <formula>A216</formula>
    </cfRule>
    <cfRule type="cellIs" dxfId="14" priority="20" stopIfTrue="1" operator="equal">
      <formula>0</formula>
    </cfRule>
  </conditionalFormatting>
  <conditionalFormatting sqref="A218:C218">
    <cfRule type="cellIs" dxfId="13" priority="17" stopIfTrue="1" operator="equal">
      <formula>#REF!</formula>
    </cfRule>
    <cfRule type="cellIs" dxfId="12" priority="18" stopIfTrue="1" operator="equal">
      <formula>0</formula>
    </cfRule>
  </conditionalFormatting>
  <conditionalFormatting sqref="A221:C221">
    <cfRule type="cellIs" dxfId="11" priority="15" stopIfTrue="1" operator="equal">
      <formula>#REF!</formula>
    </cfRule>
    <cfRule type="cellIs" dxfId="10" priority="16" stopIfTrue="1" operator="equal">
      <formula>0</formula>
    </cfRule>
  </conditionalFormatting>
  <conditionalFormatting sqref="A228:C228">
    <cfRule type="cellIs" dxfId="9" priority="9" stopIfTrue="1" operator="equal">
      <formula>A227</formula>
    </cfRule>
    <cfRule type="cellIs" dxfId="8" priority="10" stopIfTrue="1" operator="equal">
      <formula>0</formula>
    </cfRule>
  </conditionalFormatting>
  <conditionalFormatting sqref="A229:C229">
    <cfRule type="cellIs" dxfId="7" priority="7" stopIfTrue="1" operator="equal">
      <formula>A228</formula>
    </cfRule>
    <cfRule type="cellIs" dxfId="6" priority="8" stopIfTrue="1" operator="equal">
      <formula>0</formula>
    </cfRule>
  </conditionalFormatting>
  <conditionalFormatting sqref="A235:C235">
    <cfRule type="cellIs" dxfId="5" priority="5" stopIfTrue="1" operator="equal">
      <formula>#REF!</formula>
    </cfRule>
    <cfRule type="cellIs" dxfId="4" priority="6" stopIfTrue="1" operator="equal">
      <formula>0</formula>
    </cfRule>
  </conditionalFormatting>
  <conditionalFormatting sqref="A236:C236">
    <cfRule type="cellIs" dxfId="3" priority="3" stopIfTrue="1" operator="equal">
      <formula>#REF!</formula>
    </cfRule>
    <cfRule type="cellIs" dxfId="2" priority="4" stopIfTrue="1" operator="equal">
      <formula>0</formula>
    </cfRule>
  </conditionalFormatting>
  <conditionalFormatting sqref="A244:C244">
    <cfRule type="cellIs" dxfId="1" priority="1" stopIfTrue="1" operator="equal">
      <formula>A243</formula>
    </cfRule>
    <cfRule type="cellIs" dxfId="0" priority="2" stopIfTrue="1" operator="equal">
      <formula>0</formula>
    </cfRule>
  </conditionalFormatting>
  <pageMargins left="0.31496062992125984" right="0.31496062992125984" top="0.70866141732283472" bottom="0.59055118110236227" header="0" footer="0"/>
  <pageSetup paperSize="9" scale="66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КПК0210160</vt:lpstr>
      <vt:lpstr>'Додаток2 КПК0210160'!Область_печати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2023-11-13T09:00:37Z</cp:lastPrinted>
  <dcterms:created xsi:type="dcterms:W3CDTF">2016-07-02T12:27:50Z</dcterms:created>
  <dcterms:modified xsi:type="dcterms:W3CDTF">2023-11-13T10:19:16Z</dcterms:modified>
</cp:coreProperties>
</file>